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520" tabRatio="300" activeTab="0"/>
  </bookViews>
  <sheets>
    <sheet name="Hárok1" sheetId="1" r:id="rId1"/>
  </sheets>
  <definedNames>
    <definedName name="Excel_BuiltIn_Print_Titles" localSheetId="0">'Hárok1'!$A$10:$IO$11</definedName>
    <definedName name="_xlnm.Print_Titles" localSheetId="0">'Hárok1'!$10:$11</definedName>
    <definedName name="_xlnm.Print_Area" localSheetId="0">'Hárok1'!$A$1:$H$73</definedName>
  </definedNames>
  <calcPr fullCalcOnLoad="1"/>
</workbook>
</file>

<file path=xl/sharedStrings.xml><?xml version="1.0" encoding="utf-8"?>
<sst xmlns="http://schemas.openxmlformats.org/spreadsheetml/2006/main" count="89" uniqueCount="66">
  <si>
    <t>STAVEBNÉ ÚPRAVY HYGIENICKÝCH ZARIADENÍ</t>
  </si>
  <si>
    <t>Dolnozemská cesta č.1, 852 35 Bratislava</t>
  </si>
  <si>
    <t xml:space="preserve">INVESTOR:   </t>
  </si>
  <si>
    <t>Ekonomická univerzita v Bratislave</t>
  </si>
  <si>
    <t>ČASŤ:</t>
  </si>
  <si>
    <t>ELEKTROINŠTALÁCIA</t>
  </si>
  <si>
    <t xml:space="preserve">VYPRACOVAL: </t>
  </si>
  <si>
    <t>Ing. Jamnický</t>
  </si>
  <si>
    <t>Položka</t>
  </si>
  <si>
    <t>Množstvo</t>
  </si>
  <si>
    <t>Montážny materiál</t>
  </si>
  <si>
    <t>Montážne práce</t>
  </si>
  <si>
    <t>mj</t>
  </si>
  <si>
    <t>Jendn. cena</t>
  </si>
  <si>
    <t>Cena spolu</t>
  </si>
  <si>
    <t>Platí pre 1 poschodie</t>
  </si>
  <si>
    <t>Rozvádzač RE - doplnenie</t>
  </si>
  <si>
    <t>Istič B/20A/1</t>
  </si>
  <si>
    <t>ks</t>
  </si>
  <si>
    <t>Rozvádzač R-tf</t>
  </si>
  <si>
    <t>Výzbroj podľa výkresu E2</t>
  </si>
  <si>
    <t>Demontáže</t>
  </si>
  <si>
    <t xml:space="preserve">Demontáž jestvujúceho osvetlenia </t>
  </si>
  <si>
    <t>hod</t>
  </si>
  <si>
    <t>Nepredvídané práce</t>
  </si>
  <si>
    <t>Spínače a prístroje</t>
  </si>
  <si>
    <t>Vypínač jednopólový, R1, 250V/10A, IP 20</t>
  </si>
  <si>
    <t>Káble silnoprúd</t>
  </si>
  <si>
    <t>N2XH-J 3x1.5</t>
  </si>
  <si>
    <t>m</t>
  </si>
  <si>
    <t>N2XH-J 3x4</t>
  </si>
  <si>
    <t>H2XH 6zž</t>
  </si>
  <si>
    <t>Svietidlá (vrátane LED svetelných zdrojov)</t>
  </si>
  <si>
    <t>Svietidlo PANLUX LADY SNL-M-100 100W matné IP44</t>
  </si>
  <si>
    <t>Materiál pre výstavbu káblových trás</t>
  </si>
  <si>
    <t>Lišta hranatá bezhalog. LHD 20X20 HF</t>
  </si>
  <si>
    <t>Odbočná škatuľa na povrch vč. zapojenia</t>
  </si>
  <si>
    <t>Prístrojová škatuľa KU68/2</t>
  </si>
  <si>
    <t>Vyrovnávač potenciálov</t>
  </si>
  <si>
    <t>Svorka na potrubie Bernard</t>
  </si>
  <si>
    <t>Ukončenie silového kábla</t>
  </si>
  <si>
    <t>Ukončenie jednej žily v silovom rozvádzači</t>
  </si>
  <si>
    <t>Popis</t>
  </si>
  <si>
    <t>Zhotovenie káblového štítku</t>
  </si>
  <si>
    <t>Prierazy</t>
  </si>
  <si>
    <t>Betónový mur, do priemeru 40mm do hrúbky 150mm</t>
  </si>
  <si>
    <t>Betónový mur, do priemeru 40mm do hrúbky 300mm</t>
  </si>
  <si>
    <t>Otvory pre inštalačné škatule</t>
  </si>
  <si>
    <t>Inštalačná škatuľa KU68/2</t>
  </si>
  <si>
    <t>Sekanie drážok</t>
  </si>
  <si>
    <t>Tehla do prierezu 20x30</t>
  </si>
  <si>
    <t>Betón, drážka 30x30mm</t>
  </si>
  <si>
    <t>Overenie parametrov inštalácie</t>
  </si>
  <si>
    <t>Revízia inštalácie a vypracovanie správy</t>
  </si>
  <si>
    <t>REKAPITULÁCIA</t>
  </si>
  <si>
    <t>Základné rozpočtové náklady</t>
  </si>
  <si>
    <t>Prirážky</t>
  </si>
  <si>
    <t>Mimostavenisková doprava  3.6%</t>
  </si>
  <si>
    <t>Vodorovný presun 1%</t>
  </si>
  <si>
    <t>Podružný materiál  3%</t>
  </si>
  <si>
    <t>Stratné 5%</t>
  </si>
  <si>
    <t>PPV  6%</t>
  </si>
  <si>
    <t>Spolu</t>
  </si>
  <si>
    <r>
      <t xml:space="preserve">CELKOM </t>
    </r>
    <r>
      <rPr>
        <b/>
        <sz val="10"/>
        <color indexed="36"/>
        <rFont val="Arial"/>
        <family val="2"/>
      </rPr>
      <t>€</t>
    </r>
    <r>
      <rPr>
        <b/>
        <sz val="10"/>
        <color indexed="36"/>
        <rFont val="Arial"/>
        <family val="2"/>
      </rPr>
      <t xml:space="preserve"> bez DPH</t>
    </r>
  </si>
  <si>
    <t>ROZPOČET - Osvetlenie toaliet typ F</t>
  </si>
  <si>
    <t>Dátum: 9/2018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</si>
</sst>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Times New Roman"/>
      <family val="1"/>
    </font>
    <font>
      <b/>
      <sz val="8"/>
      <color indexed="8"/>
      <name val="Arial CE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CE"/>
      <family val="2"/>
    </font>
    <font>
      <b/>
      <sz val="8"/>
      <color indexed="48"/>
      <name val="Arial"/>
      <family val="2"/>
    </font>
    <font>
      <b/>
      <sz val="8"/>
      <color indexed="8"/>
      <name val="Arial"/>
      <family val="2"/>
    </font>
    <font>
      <b/>
      <i/>
      <sz val="14"/>
      <color indexed="36"/>
      <name val="Arial"/>
      <family val="2"/>
    </font>
    <font>
      <sz val="8"/>
      <color indexed="8"/>
      <name val="Arial CE"/>
      <family val="2"/>
    </font>
    <font>
      <sz val="9"/>
      <color indexed="8"/>
      <name val="Arial CE"/>
      <family val="2"/>
    </font>
    <font>
      <sz val="9"/>
      <color indexed="48"/>
      <name val="Arial CE"/>
      <family val="2"/>
    </font>
    <font>
      <sz val="9"/>
      <color indexed="8"/>
      <name val="Arial"/>
      <family val="2"/>
    </font>
    <font>
      <sz val="10"/>
      <color indexed="17"/>
      <name val="Arial CE"/>
      <family val="2"/>
    </font>
    <font>
      <sz val="9"/>
      <color indexed="17"/>
      <name val="Arial CE"/>
      <family val="2"/>
    </font>
    <font>
      <sz val="10"/>
      <color indexed="4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 CE"/>
      <family val="2"/>
    </font>
    <font>
      <b/>
      <sz val="10"/>
      <color indexed="36"/>
      <name val="Arial"/>
      <family val="2"/>
    </font>
    <font>
      <sz val="10"/>
      <color indexed="36"/>
      <name val="Arial CE"/>
      <family val="2"/>
    </font>
    <font>
      <b/>
      <sz val="11"/>
      <color indexed="36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24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4" fontId="34" fillId="0" borderId="10" xfId="0" applyNumberFormat="1" applyFont="1" applyBorder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0" xfId="0" applyFont="1" applyAlignment="1">
      <alignment/>
    </xf>
    <xf numFmtId="3" fontId="32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39" fillId="0" borderId="11" xfId="0" applyFont="1" applyBorder="1" applyAlignment="1">
      <alignment/>
    </xf>
    <xf numFmtId="0" fontId="19" fillId="0" borderId="11" xfId="0" applyFont="1" applyBorder="1" applyAlignment="1">
      <alignment/>
    </xf>
    <xf numFmtId="165" fontId="19" fillId="0" borderId="11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/>
    </xf>
    <xf numFmtId="165" fontId="44" fillId="0" borderId="13" xfId="0" applyNumberFormat="1" applyFont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 horizontal="center"/>
    </xf>
    <xf numFmtId="0" fontId="0" fillId="18" borderId="5" xfId="45" applyAlignment="1">
      <alignment horizontal="center"/>
    </xf>
    <xf numFmtId="4" fontId="0" fillId="18" borderId="5" xfId="45" applyNumberFormat="1" applyAlignment="1">
      <alignment horizontal="center"/>
    </xf>
    <xf numFmtId="2" fontId="0" fillId="18" borderId="5" xfId="45" applyNumberFormat="1" applyAlignment="1">
      <alignment horizontal="center"/>
    </xf>
    <xf numFmtId="4" fontId="0" fillId="18" borderId="5" xfId="45" applyNumberFormat="1" applyAlignment="1">
      <alignment/>
    </xf>
    <xf numFmtId="0" fontId="19" fillId="0" borderId="0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5" xfId="45" applyFont="1" applyFill="1" applyAlignment="1">
      <alignment horizontal="center"/>
    </xf>
    <xf numFmtId="4" fontId="0" fillId="0" borderId="5" xfId="45" applyNumberFormat="1" applyFont="1" applyFill="1" applyAlignment="1">
      <alignment horizontal="center"/>
    </xf>
    <xf numFmtId="164" fontId="0" fillId="0" borderId="5" xfId="45" applyNumberFormat="1" applyFont="1" applyFill="1" applyAlignment="1">
      <alignment horizontal="center"/>
    </xf>
    <xf numFmtId="0" fontId="0" fillId="0" borderId="5" xfId="45" applyFont="1" applyFill="1" applyAlignment="1">
      <alignment/>
    </xf>
    <xf numFmtId="165" fontId="0" fillId="0" borderId="5" xfId="45" applyNumberFormat="1" applyFont="1" applyFill="1" applyAlignment="1">
      <alignment horizontal="center"/>
    </xf>
    <xf numFmtId="4" fontId="0" fillId="0" borderId="5" xfId="45" applyNumberFormat="1" applyFill="1" applyAlignment="1">
      <alignment/>
    </xf>
    <xf numFmtId="4" fontId="0" fillId="0" borderId="5" xfId="45" applyNumberFormat="1" applyFill="1" applyAlignment="1">
      <alignment horizontal="center"/>
    </xf>
    <xf numFmtId="0" fontId="0" fillId="0" borderId="5" xfId="45" applyFill="1" applyAlignment="1">
      <alignment/>
    </xf>
    <xf numFmtId="0" fontId="0" fillId="0" borderId="5" xfId="45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73"/>
  <sheetViews>
    <sheetView tabSelected="1" zoomScale="110" zoomScaleNormal="110" zoomScalePageLayoutView="0" workbookViewId="0" topLeftCell="A1">
      <selection activeCell="B1" sqref="B1"/>
    </sheetView>
  </sheetViews>
  <sheetFormatPr defaultColWidth="9.140625" defaultRowHeight="12.75"/>
  <cols>
    <col min="1" max="1" width="3.421875" style="1" customWidth="1"/>
    <col min="2" max="2" width="51.421875" style="1" customWidth="1"/>
    <col min="3" max="3" width="4.00390625" style="1" customWidth="1"/>
    <col min="4" max="4" width="7.28125" style="1" customWidth="1"/>
    <col min="5" max="5" width="10.28125" style="1" customWidth="1"/>
    <col min="6" max="6" width="10.57421875" style="1" customWidth="1"/>
    <col min="7" max="7" width="12.140625" style="1" customWidth="1"/>
    <col min="8" max="8" width="10.8515625" style="1" customWidth="1"/>
    <col min="9" max="9" width="2.421875" style="1" customWidth="1"/>
  </cols>
  <sheetData>
    <row r="1" spans="1:8" ht="19.5" customHeight="1">
      <c r="A1" s="2"/>
      <c r="B1" s="3" t="s">
        <v>0</v>
      </c>
      <c r="C1" s="2"/>
      <c r="D1" s="2"/>
      <c r="E1" s="2"/>
      <c r="F1" s="2"/>
      <c r="G1" s="2"/>
      <c r="H1" s="2"/>
    </row>
    <row r="2" spans="1:8" ht="19.5" customHeight="1">
      <c r="A2" s="2"/>
      <c r="B2" s="3" t="s">
        <v>1</v>
      </c>
      <c r="C2" s="2"/>
      <c r="D2" s="2"/>
      <c r="E2" s="2"/>
      <c r="F2" s="2"/>
      <c r="G2" s="2"/>
      <c r="H2" s="2"/>
    </row>
    <row r="3" spans="1:8" ht="3.75" customHeight="1">
      <c r="A3" s="2"/>
      <c r="B3" s="2"/>
      <c r="C3" s="2"/>
      <c r="D3" s="2"/>
      <c r="E3" s="2"/>
      <c r="F3" s="2"/>
      <c r="G3" s="2"/>
      <c r="H3" s="2"/>
    </row>
    <row r="4" spans="1:8" ht="13.5">
      <c r="A4" s="2"/>
      <c r="B4" s="4" t="s">
        <v>2</v>
      </c>
      <c r="C4" s="57" t="s">
        <v>3</v>
      </c>
      <c r="D4" s="57"/>
      <c r="E4" s="57"/>
      <c r="F4" s="57"/>
      <c r="G4" s="57"/>
      <c r="H4" s="57"/>
    </row>
    <row r="5" spans="1:8" ht="13.5">
      <c r="A5" s="2"/>
      <c r="B5" s="4" t="s">
        <v>4</v>
      </c>
      <c r="C5" s="2" t="s">
        <v>5</v>
      </c>
      <c r="D5" s="2"/>
      <c r="E5" s="2"/>
      <c r="F5" s="2"/>
      <c r="G5" s="2"/>
      <c r="H5" s="2"/>
    </row>
    <row r="6" spans="1:8" ht="13.5">
      <c r="A6" s="2"/>
      <c r="B6" s="4" t="s">
        <v>6</v>
      </c>
      <c r="C6" s="2" t="s">
        <v>7</v>
      </c>
      <c r="D6" s="2"/>
      <c r="E6" s="2"/>
      <c r="F6" s="2"/>
      <c r="G6" s="2" t="s">
        <v>65</v>
      </c>
      <c r="H6" s="2"/>
    </row>
    <row r="7" spans="1:8" ht="6.75" customHeight="1">
      <c r="A7" s="2"/>
      <c r="B7" s="2"/>
      <c r="C7" s="2"/>
      <c r="D7" s="2"/>
      <c r="E7" s="2"/>
      <c r="F7" s="2"/>
      <c r="G7" s="2"/>
      <c r="H7" s="2"/>
    </row>
    <row r="8" spans="1:8" ht="13.5">
      <c r="A8" s="5"/>
      <c r="B8" s="4" t="s">
        <v>64</v>
      </c>
      <c r="C8" s="2"/>
      <c r="D8" s="2"/>
      <c r="E8" s="2"/>
      <c r="F8" s="2"/>
      <c r="G8" s="2"/>
      <c r="H8" s="2"/>
    </row>
    <row r="9" spans="1:8" ht="4.5" customHeight="1">
      <c r="A9" s="5"/>
      <c r="B9" s="2"/>
      <c r="C9" s="2"/>
      <c r="D9" s="2"/>
      <c r="E9" s="2"/>
      <c r="F9" s="2"/>
      <c r="G9" s="2"/>
      <c r="H9" s="2"/>
    </row>
    <row r="10" spans="1:8" ht="12.75" customHeight="1">
      <c r="A10" s="58"/>
      <c r="B10" s="59" t="s">
        <v>8</v>
      </c>
      <c r="C10" s="7"/>
      <c r="D10" s="60" t="s">
        <v>9</v>
      </c>
      <c r="E10" s="61" t="s">
        <v>10</v>
      </c>
      <c r="F10" s="61"/>
      <c r="G10" s="62" t="s">
        <v>11</v>
      </c>
      <c r="H10" s="62"/>
    </row>
    <row r="11" spans="1:8" ht="12.75" customHeight="1">
      <c r="A11" s="58"/>
      <c r="B11" s="59"/>
      <c r="C11" s="9" t="s">
        <v>12</v>
      </c>
      <c r="D11" s="60"/>
      <c r="E11" s="10" t="s">
        <v>13</v>
      </c>
      <c r="F11" s="10" t="s">
        <v>14</v>
      </c>
      <c r="G11" s="11" t="s">
        <v>13</v>
      </c>
      <c r="H11" s="11" t="s">
        <v>14</v>
      </c>
    </row>
    <row r="12" spans="1:8" ht="15" customHeight="1">
      <c r="A12" s="6"/>
      <c r="B12" s="12" t="s">
        <v>15</v>
      </c>
      <c r="C12" s="9"/>
      <c r="D12" s="8"/>
      <c r="E12" s="10"/>
      <c r="F12" s="10"/>
      <c r="G12" s="11"/>
      <c r="H12" s="11"/>
    </row>
    <row r="13" spans="1:8" ht="12" customHeight="1">
      <c r="A13" s="13">
        <v>1</v>
      </c>
      <c r="B13" s="14" t="s">
        <v>16</v>
      </c>
      <c r="C13" s="14"/>
      <c r="D13" s="15"/>
      <c r="E13" s="63"/>
      <c r="F13" s="17"/>
      <c r="G13" s="68"/>
      <c r="H13" s="18"/>
    </row>
    <row r="14" spans="1:8" ht="12" customHeight="1">
      <c r="A14" s="13">
        <v>2</v>
      </c>
      <c r="B14" s="19" t="s">
        <v>17</v>
      </c>
      <c r="C14" s="20" t="s">
        <v>18</v>
      </c>
      <c r="D14" s="15">
        <v>1</v>
      </c>
      <c r="E14" s="54">
        <v>0</v>
      </c>
      <c r="F14" s="21">
        <f>D14*E14</f>
        <v>0</v>
      </c>
      <c r="G14" s="54">
        <v>0</v>
      </c>
      <c r="H14" s="23">
        <f>D14*G14</f>
        <v>0</v>
      </c>
    </row>
    <row r="15" spans="1:8" ht="12" customHeight="1">
      <c r="A15" s="13">
        <v>3</v>
      </c>
      <c r="B15" s="19"/>
      <c r="C15" s="20"/>
      <c r="D15" s="15"/>
      <c r="E15" s="64"/>
      <c r="F15" s="21"/>
      <c r="G15" s="69"/>
      <c r="H15" s="23"/>
    </row>
    <row r="16" spans="1:8" ht="12" customHeight="1">
      <c r="A16" s="13">
        <v>4</v>
      </c>
      <c r="B16" s="14" t="s">
        <v>19</v>
      </c>
      <c r="C16" s="14"/>
      <c r="D16" s="15"/>
      <c r="E16" s="63"/>
      <c r="F16" s="17"/>
      <c r="G16" s="68"/>
      <c r="H16" s="18"/>
    </row>
    <row r="17" spans="1:8" ht="12" customHeight="1">
      <c r="A17" s="13">
        <v>5</v>
      </c>
      <c r="B17" s="19" t="s">
        <v>20</v>
      </c>
      <c r="C17" s="20" t="s">
        <v>18</v>
      </c>
      <c r="D17" s="15">
        <v>1</v>
      </c>
      <c r="E17" s="54">
        <v>0</v>
      </c>
      <c r="F17" s="21">
        <f>D17*E17</f>
        <v>0</v>
      </c>
      <c r="G17" s="54">
        <v>0</v>
      </c>
      <c r="H17" s="23">
        <f>D17*G17</f>
        <v>0</v>
      </c>
    </row>
    <row r="18" spans="1:8" ht="12" customHeight="1">
      <c r="A18" s="13">
        <v>6</v>
      </c>
      <c r="B18" s="19"/>
      <c r="C18" s="20"/>
      <c r="D18" s="15"/>
      <c r="E18" s="64"/>
      <c r="F18" s="21"/>
      <c r="G18" s="69"/>
      <c r="H18" s="23"/>
    </row>
    <row r="19" spans="1:8" ht="12" customHeight="1">
      <c r="A19" s="13">
        <v>7</v>
      </c>
      <c r="B19" s="14" t="s">
        <v>21</v>
      </c>
      <c r="C19" s="14"/>
      <c r="D19" s="15"/>
      <c r="E19" s="64"/>
      <c r="F19" s="21"/>
      <c r="G19" s="68"/>
      <c r="H19" s="18"/>
    </row>
    <row r="20" spans="1:8" ht="12" customHeight="1">
      <c r="A20" s="13">
        <v>8</v>
      </c>
      <c r="B20" s="19" t="s">
        <v>22</v>
      </c>
      <c r="C20" s="20" t="s">
        <v>23</v>
      </c>
      <c r="D20" s="15">
        <v>16</v>
      </c>
      <c r="E20" s="64"/>
      <c r="F20" s="21"/>
      <c r="G20" s="54">
        <v>0</v>
      </c>
      <c r="H20" s="23">
        <f>D20*G20</f>
        <v>0</v>
      </c>
    </row>
    <row r="21" spans="1:8" ht="12" customHeight="1">
      <c r="A21" s="13">
        <v>9</v>
      </c>
      <c r="B21" s="19" t="s">
        <v>24</v>
      </c>
      <c r="C21" s="20" t="s">
        <v>23</v>
      </c>
      <c r="D21" s="15">
        <v>20</v>
      </c>
      <c r="E21" s="64"/>
      <c r="F21" s="21"/>
      <c r="G21" s="54">
        <v>0</v>
      </c>
      <c r="H21" s="23">
        <f>D21*G21</f>
        <v>0</v>
      </c>
    </row>
    <row r="22" spans="1:8" ht="12" customHeight="1">
      <c r="A22" s="13">
        <v>10</v>
      </c>
      <c r="B22" s="14"/>
      <c r="C22" s="14"/>
      <c r="D22" s="15"/>
      <c r="E22" s="64"/>
      <c r="F22" s="21"/>
      <c r="G22" s="56"/>
      <c r="H22" s="18"/>
    </row>
    <row r="23" spans="1:8" ht="12" customHeight="1">
      <c r="A23" s="13">
        <v>11</v>
      </c>
      <c r="B23" s="14" t="s">
        <v>25</v>
      </c>
      <c r="C23" s="20"/>
      <c r="D23" s="15"/>
      <c r="E23" s="63"/>
      <c r="F23" s="16"/>
      <c r="G23" s="69"/>
      <c r="H23" s="23"/>
    </row>
    <row r="24" spans="1:8" ht="12" customHeight="1">
      <c r="A24" s="13">
        <v>12</v>
      </c>
      <c r="B24" s="19" t="s">
        <v>26</v>
      </c>
      <c r="C24" s="20" t="s">
        <v>18</v>
      </c>
      <c r="D24" s="15">
        <v>2</v>
      </c>
      <c r="E24" s="53">
        <v>0</v>
      </c>
      <c r="F24" s="16">
        <f>D24*E24</f>
        <v>0</v>
      </c>
      <c r="G24" s="54">
        <v>0</v>
      </c>
      <c r="H24" s="23">
        <f>D24*G24</f>
        <v>0</v>
      </c>
    </row>
    <row r="25" spans="1:8" s="26" customFormat="1" ht="12" customHeight="1">
      <c r="A25" s="13">
        <v>13</v>
      </c>
      <c r="B25" s="19"/>
      <c r="C25" s="24"/>
      <c r="D25" s="15"/>
      <c r="E25" s="65"/>
      <c r="F25" s="25"/>
      <c r="G25" s="69"/>
      <c r="H25" s="23"/>
    </row>
    <row r="26" spans="1:8" ht="12" customHeight="1">
      <c r="A26" s="13">
        <v>14</v>
      </c>
      <c r="B26" s="14" t="s">
        <v>27</v>
      </c>
      <c r="C26" s="20"/>
      <c r="D26" s="15"/>
      <c r="E26" s="63"/>
      <c r="F26" s="25"/>
      <c r="G26" s="69"/>
      <c r="H26" s="23"/>
    </row>
    <row r="27" spans="1:8" s="26" customFormat="1" ht="12" customHeight="1">
      <c r="A27" s="13">
        <v>15</v>
      </c>
      <c r="B27" s="19" t="s">
        <v>28</v>
      </c>
      <c r="C27" s="20" t="s">
        <v>29</v>
      </c>
      <c r="D27" s="15">
        <v>125</v>
      </c>
      <c r="E27" s="54">
        <v>0</v>
      </c>
      <c r="F27" s="25">
        <f>D27*E27</f>
        <v>0</v>
      </c>
      <c r="G27" s="54">
        <v>0</v>
      </c>
      <c r="H27" s="23">
        <f>D27*G27</f>
        <v>0</v>
      </c>
    </row>
    <row r="28" spans="1:8" s="26" customFormat="1" ht="12" customHeight="1">
      <c r="A28" s="13">
        <v>16</v>
      </c>
      <c r="B28" s="19" t="s">
        <v>30</v>
      </c>
      <c r="C28" s="20" t="s">
        <v>29</v>
      </c>
      <c r="D28" s="15">
        <v>40</v>
      </c>
      <c r="E28" s="54">
        <v>0</v>
      </c>
      <c r="F28" s="25">
        <f>D28*E28</f>
        <v>0</v>
      </c>
      <c r="G28" s="54">
        <v>0</v>
      </c>
      <c r="H28" s="23">
        <f>D28*G28</f>
        <v>0</v>
      </c>
    </row>
    <row r="29" spans="1:8" s="26" customFormat="1" ht="12" customHeight="1">
      <c r="A29" s="13">
        <v>17</v>
      </c>
      <c r="B29" s="19" t="s">
        <v>31</v>
      </c>
      <c r="C29" s="20" t="s">
        <v>29</v>
      </c>
      <c r="D29" s="15">
        <v>160</v>
      </c>
      <c r="E29" s="54">
        <v>0</v>
      </c>
      <c r="F29" s="25">
        <f>D29*E29</f>
        <v>0</v>
      </c>
      <c r="G29" s="54">
        <v>0</v>
      </c>
      <c r="H29" s="23">
        <f>D29*G29</f>
        <v>0</v>
      </c>
    </row>
    <row r="30" spans="1:33" ht="12" customHeight="1">
      <c r="A30" s="13">
        <v>18</v>
      </c>
      <c r="B30" s="27"/>
      <c r="C30" s="20"/>
      <c r="D30" s="15"/>
      <c r="E30" s="53"/>
      <c r="F30" s="25"/>
      <c r="G30" s="69"/>
      <c r="H30" s="23"/>
      <c r="AG30" s="28" t="e">
        <f>#REF!*#REF!</f>
        <v>#REF!</v>
      </c>
    </row>
    <row r="31" spans="1:8" ht="12" customHeight="1">
      <c r="A31" s="13">
        <v>19</v>
      </c>
      <c r="B31" s="14" t="s">
        <v>32</v>
      </c>
      <c r="C31" s="20"/>
      <c r="D31" s="15"/>
      <c r="E31" s="63"/>
      <c r="F31" s="25"/>
      <c r="G31" s="69"/>
      <c r="H31" s="23"/>
    </row>
    <row r="32" spans="1:8" ht="12" customHeight="1">
      <c r="A32" s="13">
        <v>20</v>
      </c>
      <c r="B32" s="19" t="s">
        <v>33</v>
      </c>
      <c r="C32" s="20" t="s">
        <v>18</v>
      </c>
      <c r="D32" s="20">
        <v>8</v>
      </c>
      <c r="E32" s="55">
        <v>0</v>
      </c>
      <c r="F32" s="25">
        <f>D32*E32</f>
        <v>0</v>
      </c>
      <c r="G32" s="54">
        <v>0</v>
      </c>
      <c r="H32" s="23">
        <f>D32*G32</f>
        <v>0</v>
      </c>
    </row>
    <row r="33" spans="1:240" ht="12" customHeight="1">
      <c r="A33" s="13">
        <v>21</v>
      </c>
      <c r="B33" s="19"/>
      <c r="C33" s="20"/>
      <c r="D33" s="15"/>
      <c r="E33" s="63"/>
      <c r="F33" s="16"/>
      <c r="G33" s="69"/>
      <c r="H33" s="23"/>
      <c r="ID33" s="26"/>
      <c r="IF33" s="26"/>
    </row>
    <row r="34" spans="1:8" ht="12" customHeight="1">
      <c r="A34" s="13">
        <v>22</v>
      </c>
      <c r="B34" s="14" t="s">
        <v>34</v>
      </c>
      <c r="C34" s="20"/>
      <c r="D34" s="15"/>
      <c r="E34" s="63"/>
      <c r="F34" s="16"/>
      <c r="G34" s="69"/>
      <c r="H34" s="23"/>
    </row>
    <row r="35" spans="1:8" s="26" customFormat="1" ht="12" customHeight="1">
      <c r="A35" s="13">
        <v>23</v>
      </c>
      <c r="B35" s="19" t="s">
        <v>35</v>
      </c>
      <c r="C35" s="20" t="s">
        <v>29</v>
      </c>
      <c r="D35" s="15">
        <v>30</v>
      </c>
      <c r="E35" s="55">
        <v>0</v>
      </c>
      <c r="F35" s="25">
        <f>D35*E35</f>
        <v>0</v>
      </c>
      <c r="G35" s="54">
        <v>0</v>
      </c>
      <c r="H35" s="23">
        <f>D35*G35</f>
        <v>0</v>
      </c>
    </row>
    <row r="36" spans="1:8" s="26" customFormat="1" ht="12" customHeight="1">
      <c r="A36" s="13">
        <v>24</v>
      </c>
      <c r="B36" s="19" t="s">
        <v>36</v>
      </c>
      <c r="C36" s="20" t="s">
        <v>18</v>
      </c>
      <c r="D36" s="15">
        <v>3</v>
      </c>
      <c r="E36" s="53">
        <v>0</v>
      </c>
      <c r="F36" s="25">
        <f>D36*E36</f>
        <v>0</v>
      </c>
      <c r="G36" s="54">
        <v>0</v>
      </c>
      <c r="H36" s="23">
        <f>D36*G36</f>
        <v>0</v>
      </c>
    </row>
    <row r="37" spans="1:238" ht="12" customHeight="1">
      <c r="A37" s="13">
        <v>25</v>
      </c>
      <c r="B37" s="19" t="s">
        <v>37</v>
      </c>
      <c r="C37" s="20" t="s">
        <v>18</v>
      </c>
      <c r="D37" s="15">
        <v>2</v>
      </c>
      <c r="E37" s="53">
        <v>0</v>
      </c>
      <c r="F37" s="16">
        <f>D37*E37</f>
        <v>0</v>
      </c>
      <c r="G37" s="54">
        <v>0</v>
      </c>
      <c r="H37" s="23">
        <f>D37*G37</f>
        <v>0</v>
      </c>
      <c r="IC37" s="26"/>
      <c r="ID37" s="26"/>
    </row>
    <row r="38" spans="1:8" ht="12" customHeight="1">
      <c r="A38" s="13">
        <v>26</v>
      </c>
      <c r="B38" s="19" t="s">
        <v>38</v>
      </c>
      <c r="C38" s="20" t="s">
        <v>18</v>
      </c>
      <c r="D38" s="15">
        <v>1</v>
      </c>
      <c r="E38" s="53">
        <v>0</v>
      </c>
      <c r="F38" s="16">
        <f>D38*E38</f>
        <v>0</v>
      </c>
      <c r="G38" s="54">
        <v>0</v>
      </c>
      <c r="H38" s="23">
        <f>D38*G38</f>
        <v>0</v>
      </c>
    </row>
    <row r="39" spans="1:8" s="26" customFormat="1" ht="12" customHeight="1">
      <c r="A39" s="13">
        <v>27</v>
      </c>
      <c r="B39" s="19" t="s">
        <v>39</v>
      </c>
      <c r="C39" s="20" t="s">
        <v>18</v>
      </c>
      <c r="D39" s="15">
        <v>19</v>
      </c>
      <c r="E39" s="53">
        <v>0</v>
      </c>
      <c r="F39" s="16">
        <f>D39*E39</f>
        <v>0</v>
      </c>
      <c r="G39" s="54">
        <v>0</v>
      </c>
      <c r="H39" s="23">
        <f>D39*G39</f>
        <v>0</v>
      </c>
    </row>
    <row r="40" spans="1:8" ht="12" customHeight="1">
      <c r="A40" s="13">
        <v>28</v>
      </c>
      <c r="B40" s="19"/>
      <c r="C40" s="20"/>
      <c r="D40" s="15"/>
      <c r="E40" s="63"/>
      <c r="F40" s="16"/>
      <c r="G40" s="69"/>
      <c r="H40" s="23"/>
    </row>
    <row r="41" spans="1:8" ht="12" customHeight="1">
      <c r="A41" s="13">
        <v>29</v>
      </c>
      <c r="B41" s="14" t="s">
        <v>40</v>
      </c>
      <c r="C41" s="20"/>
      <c r="D41" s="15"/>
      <c r="E41" s="63"/>
      <c r="F41" s="16"/>
      <c r="G41" s="69"/>
      <c r="H41" s="23"/>
    </row>
    <row r="42" spans="1:8" s="26" customFormat="1" ht="12" customHeight="1">
      <c r="A42" s="13">
        <v>30</v>
      </c>
      <c r="B42" s="19" t="s">
        <v>41</v>
      </c>
      <c r="C42" s="20" t="s">
        <v>18</v>
      </c>
      <c r="D42" s="15">
        <v>12</v>
      </c>
      <c r="E42" s="63"/>
      <c r="F42" s="16"/>
      <c r="G42" s="54">
        <v>0</v>
      </c>
      <c r="H42" s="23">
        <f>D42*G42</f>
        <v>0</v>
      </c>
    </row>
    <row r="43" spans="1:8" ht="12" customHeight="1">
      <c r="A43" s="13">
        <v>31</v>
      </c>
      <c r="B43" s="19"/>
      <c r="C43" s="20"/>
      <c r="D43" s="15"/>
      <c r="E43" s="63"/>
      <c r="F43" s="16"/>
      <c r="G43" s="69"/>
      <c r="H43" s="23"/>
    </row>
    <row r="44" spans="1:8" ht="12" customHeight="1">
      <c r="A44" s="13">
        <v>32</v>
      </c>
      <c r="B44" s="14" t="s">
        <v>42</v>
      </c>
      <c r="C44" s="20"/>
      <c r="D44" s="15"/>
      <c r="E44" s="63"/>
      <c r="F44" s="16"/>
      <c r="G44" s="69"/>
      <c r="H44" s="23"/>
    </row>
    <row r="45" spans="1:8" s="26" customFormat="1" ht="12" customHeight="1">
      <c r="A45" s="13">
        <v>33</v>
      </c>
      <c r="B45" s="19" t="s">
        <v>43</v>
      </c>
      <c r="C45" s="20" t="s">
        <v>18</v>
      </c>
      <c r="D45" s="15">
        <v>4</v>
      </c>
      <c r="E45" s="63"/>
      <c r="F45" s="16"/>
      <c r="G45" s="54">
        <v>0</v>
      </c>
      <c r="H45" s="23">
        <f>D45*G45</f>
        <v>0</v>
      </c>
    </row>
    <row r="46" spans="1:8" s="26" customFormat="1" ht="12" customHeight="1">
      <c r="A46" s="13">
        <v>34</v>
      </c>
      <c r="B46" s="19"/>
      <c r="C46" s="20"/>
      <c r="D46" s="15"/>
      <c r="E46" s="63"/>
      <c r="F46" s="16"/>
      <c r="G46" s="69"/>
      <c r="H46" s="23"/>
    </row>
    <row r="47" spans="1:8" ht="12" customHeight="1">
      <c r="A47" s="13">
        <v>35</v>
      </c>
      <c r="B47" s="14" t="s">
        <v>44</v>
      </c>
      <c r="C47" s="20"/>
      <c r="D47" s="29"/>
      <c r="E47" s="64"/>
      <c r="F47" s="21"/>
      <c r="G47" s="69"/>
      <c r="H47" s="23"/>
    </row>
    <row r="48" spans="1:8" s="26" customFormat="1" ht="12" customHeight="1">
      <c r="A48" s="13">
        <v>36</v>
      </c>
      <c r="B48" s="19" t="s">
        <v>45</v>
      </c>
      <c r="C48" s="20" t="s">
        <v>18</v>
      </c>
      <c r="D48" s="15">
        <v>5</v>
      </c>
      <c r="E48" s="64"/>
      <c r="F48" s="21"/>
      <c r="G48" s="54">
        <v>0</v>
      </c>
      <c r="H48" s="23">
        <f>D48*G48</f>
        <v>0</v>
      </c>
    </row>
    <row r="49" spans="1:8" s="26" customFormat="1" ht="12" customHeight="1">
      <c r="A49" s="13">
        <v>37</v>
      </c>
      <c r="B49" s="19" t="s">
        <v>46</v>
      </c>
      <c r="C49" s="20" t="s">
        <v>18</v>
      </c>
      <c r="D49" s="15">
        <v>4</v>
      </c>
      <c r="E49" s="64"/>
      <c r="F49" s="21"/>
      <c r="G49" s="54">
        <v>0</v>
      </c>
      <c r="H49" s="23">
        <f>D49*G49</f>
        <v>0</v>
      </c>
    </row>
    <row r="50" spans="1:8" ht="12" customHeight="1">
      <c r="A50" s="13">
        <v>38</v>
      </c>
      <c r="B50" s="19"/>
      <c r="C50" s="20"/>
      <c r="D50" s="15"/>
      <c r="E50" s="64"/>
      <c r="F50" s="21"/>
      <c r="G50" s="69"/>
      <c r="H50" s="23"/>
    </row>
    <row r="51" spans="1:8" ht="12" customHeight="1">
      <c r="A51" s="13">
        <v>39</v>
      </c>
      <c r="B51" s="14" t="s">
        <v>47</v>
      </c>
      <c r="C51" s="20"/>
      <c r="D51" s="29"/>
      <c r="E51" s="63"/>
      <c r="F51" s="16"/>
      <c r="G51" s="69"/>
      <c r="H51" s="23"/>
    </row>
    <row r="52" spans="1:8" ht="12" customHeight="1">
      <c r="A52" s="13">
        <v>40</v>
      </c>
      <c r="B52" s="19" t="s">
        <v>48</v>
      </c>
      <c r="C52" s="20" t="s">
        <v>18</v>
      </c>
      <c r="D52" s="15">
        <v>5</v>
      </c>
      <c r="E52" s="63"/>
      <c r="F52" s="16"/>
      <c r="G52" s="54">
        <v>0</v>
      </c>
      <c r="H52" s="23">
        <f>D52*G52</f>
        <v>0</v>
      </c>
    </row>
    <row r="53" spans="1:8" ht="12" customHeight="1">
      <c r="A53" s="13">
        <v>41</v>
      </c>
      <c r="B53" s="19"/>
      <c r="C53" s="20"/>
      <c r="D53" s="15"/>
      <c r="E53" s="63"/>
      <c r="F53" s="16"/>
      <c r="G53" s="69"/>
      <c r="H53" s="23"/>
    </row>
    <row r="54" spans="1:8" ht="12" customHeight="1">
      <c r="A54" s="13">
        <v>42</v>
      </c>
      <c r="B54" s="14" t="s">
        <v>49</v>
      </c>
      <c r="C54" s="20"/>
      <c r="D54" s="29"/>
      <c r="E54" s="64"/>
      <c r="F54" s="21"/>
      <c r="G54" s="69"/>
      <c r="H54" s="23"/>
    </row>
    <row r="55" spans="1:8" ht="12" customHeight="1">
      <c r="A55" s="13">
        <v>43</v>
      </c>
      <c r="B55" s="19" t="s">
        <v>50</v>
      </c>
      <c r="C55" s="20" t="s">
        <v>29</v>
      </c>
      <c r="D55" s="15">
        <v>165</v>
      </c>
      <c r="E55" s="64"/>
      <c r="F55" s="21"/>
      <c r="G55" s="54">
        <v>0</v>
      </c>
      <c r="H55" s="23">
        <f>D55*G55</f>
        <v>0</v>
      </c>
    </row>
    <row r="56" spans="1:8" ht="12" customHeight="1">
      <c r="A56" s="13">
        <v>44</v>
      </c>
      <c r="B56" s="19" t="s">
        <v>51</v>
      </c>
      <c r="C56" s="20" t="s">
        <v>29</v>
      </c>
      <c r="D56" s="15">
        <v>10</v>
      </c>
      <c r="E56" s="64"/>
      <c r="F56" s="21"/>
      <c r="G56" s="54">
        <v>0</v>
      </c>
      <c r="H56" s="23">
        <f>D56*G56</f>
        <v>0</v>
      </c>
    </row>
    <row r="57" spans="1:8" ht="12" customHeight="1">
      <c r="A57" s="13">
        <v>45</v>
      </c>
      <c r="B57" s="30"/>
      <c r="C57" s="20"/>
      <c r="D57" s="15"/>
      <c r="E57" s="64"/>
      <c r="F57" s="21"/>
      <c r="G57" s="69"/>
      <c r="H57" s="23"/>
    </row>
    <row r="58" spans="1:8" ht="12" customHeight="1">
      <c r="A58" s="13">
        <v>46</v>
      </c>
      <c r="B58" s="14" t="s">
        <v>52</v>
      </c>
      <c r="C58" s="20"/>
      <c r="D58" s="15"/>
      <c r="E58" s="63"/>
      <c r="F58" s="31"/>
      <c r="G58" s="69"/>
      <c r="H58" s="32"/>
    </row>
    <row r="59" spans="1:8" s="26" customFormat="1" ht="12" customHeight="1">
      <c r="A59" s="13">
        <v>47</v>
      </c>
      <c r="B59" s="19" t="s">
        <v>53</v>
      </c>
      <c r="C59" s="20" t="s">
        <v>18</v>
      </c>
      <c r="D59" s="15">
        <v>1</v>
      </c>
      <c r="E59" s="63"/>
      <c r="F59" s="31"/>
      <c r="G59" s="54">
        <v>0</v>
      </c>
      <c r="H59" s="23">
        <f>D59*G59</f>
        <v>0</v>
      </c>
    </row>
    <row r="60" spans="1:8" ht="4.5" customHeight="1">
      <c r="A60" s="13"/>
      <c r="B60" s="33"/>
      <c r="C60" s="33"/>
      <c r="D60" s="33"/>
      <c r="E60" s="66"/>
      <c r="F60" s="34"/>
      <c r="G60" s="70"/>
      <c r="H60" s="33"/>
    </row>
    <row r="61" spans="1:8" ht="12" customHeight="1">
      <c r="A61" s="13"/>
      <c r="B61" s="35" t="s">
        <v>54</v>
      </c>
      <c r="C61" s="33"/>
      <c r="D61" s="33"/>
      <c r="E61" s="63"/>
      <c r="F61" s="36"/>
      <c r="G61" s="71"/>
      <c r="H61" s="37"/>
    </row>
    <row r="62" spans="1:8" ht="12" customHeight="1">
      <c r="A62" s="2"/>
      <c r="B62" s="38" t="s">
        <v>55</v>
      </c>
      <c r="C62" s="33"/>
      <c r="D62" s="33"/>
      <c r="E62" s="63"/>
      <c r="F62" s="36"/>
      <c r="G62" s="71"/>
      <c r="H62" s="37"/>
    </row>
    <row r="63" spans="1:8" ht="12" customHeight="1">
      <c r="A63" s="2"/>
      <c r="B63" s="39" t="s">
        <v>10</v>
      </c>
      <c r="C63" s="33"/>
      <c r="D63" s="33"/>
      <c r="E63" s="67"/>
      <c r="F63" s="40">
        <f>SUM(F12:F59)</f>
        <v>0</v>
      </c>
      <c r="G63" s="69"/>
      <c r="H63" s="22"/>
    </row>
    <row r="64" spans="1:8" ht="12" customHeight="1">
      <c r="A64" s="2"/>
      <c r="B64" s="39" t="s">
        <v>11</v>
      </c>
      <c r="C64" s="33"/>
      <c r="D64" s="33"/>
      <c r="E64" s="67"/>
      <c r="F64" s="40"/>
      <c r="G64" s="69"/>
      <c r="H64" s="22">
        <f>SUM(H12:H60)</f>
        <v>0</v>
      </c>
    </row>
    <row r="65" spans="1:8" ht="12" customHeight="1">
      <c r="A65" s="2"/>
      <c r="B65" s="38" t="s">
        <v>56</v>
      </c>
      <c r="C65" s="33"/>
      <c r="D65" s="33"/>
      <c r="E65" s="67"/>
      <c r="F65" s="40"/>
      <c r="G65" s="69"/>
      <c r="H65" s="22"/>
    </row>
    <row r="66" spans="1:8" ht="12" customHeight="1">
      <c r="A66" s="2"/>
      <c r="B66" s="39" t="s">
        <v>57</v>
      </c>
      <c r="C66" s="33"/>
      <c r="D66" s="33"/>
      <c r="E66" s="67"/>
      <c r="F66" s="40">
        <f>F63*0.036</f>
        <v>0</v>
      </c>
      <c r="G66" s="69"/>
      <c r="H66" s="22"/>
    </row>
    <row r="67" spans="1:8" ht="12" customHeight="1">
      <c r="A67" s="2"/>
      <c r="B67" s="39" t="s">
        <v>58</v>
      </c>
      <c r="C67" s="33"/>
      <c r="D67" s="33"/>
      <c r="E67" s="67"/>
      <c r="F67" s="40">
        <f>F63*0.01</f>
        <v>0</v>
      </c>
      <c r="G67" s="69"/>
      <c r="H67" s="22"/>
    </row>
    <row r="68" spans="1:8" ht="12" customHeight="1">
      <c r="A68" s="2"/>
      <c r="B68" s="39" t="s">
        <v>59</v>
      </c>
      <c r="C68" s="33"/>
      <c r="D68" s="33"/>
      <c r="E68" s="67"/>
      <c r="F68" s="40">
        <f>F63*0.03</f>
        <v>0</v>
      </c>
      <c r="G68" s="69"/>
      <c r="H68" s="22"/>
    </row>
    <row r="69" spans="1:8" ht="12" customHeight="1">
      <c r="A69" s="2"/>
      <c r="B69" s="39" t="s">
        <v>60</v>
      </c>
      <c r="C69" s="33"/>
      <c r="D69" s="33"/>
      <c r="E69" s="67"/>
      <c r="F69" s="40">
        <f>F63*0.05</f>
        <v>0</v>
      </c>
      <c r="G69" s="69"/>
      <c r="H69" s="22"/>
    </row>
    <row r="70" spans="1:8" ht="12" customHeight="1">
      <c r="A70" s="2"/>
      <c r="B70" s="39" t="s">
        <v>61</v>
      </c>
      <c r="C70" s="33"/>
      <c r="D70" s="33"/>
      <c r="E70" s="67"/>
      <c r="F70" s="40"/>
      <c r="G70" s="69"/>
      <c r="H70" s="22">
        <f>H64*0.06</f>
        <v>0</v>
      </c>
    </row>
    <row r="71" spans="1:8" ht="12" customHeight="1">
      <c r="A71" s="2"/>
      <c r="B71" s="38" t="s">
        <v>62</v>
      </c>
      <c r="C71" s="33"/>
      <c r="D71" s="33"/>
      <c r="E71" s="67"/>
      <c r="F71" s="41">
        <f>SUM(F63:F69)</f>
        <v>0</v>
      </c>
      <c r="G71" s="69"/>
      <c r="H71" s="42">
        <f>H64+H70</f>
        <v>0</v>
      </c>
    </row>
    <row r="72" spans="1:8" ht="6.75" customHeight="1">
      <c r="A72" s="2"/>
      <c r="B72" s="43"/>
      <c r="C72" s="44"/>
      <c r="D72" s="44"/>
      <c r="E72" s="45"/>
      <c r="F72" s="46"/>
      <c r="G72" s="46"/>
      <c r="H72" s="46"/>
    </row>
    <row r="73" spans="1:8" ht="15.75" customHeight="1">
      <c r="A73" s="2"/>
      <c r="B73" s="47" t="s">
        <v>63</v>
      </c>
      <c r="C73" s="48"/>
      <c r="D73" s="48"/>
      <c r="E73" s="49"/>
      <c r="F73" s="50"/>
      <c r="G73" s="51">
        <f>F71+H71</f>
        <v>0</v>
      </c>
      <c r="H73" s="52"/>
    </row>
  </sheetData>
  <sheetProtection selectLockedCells="1" selectUnlockedCells="1"/>
  <mergeCells count="6">
    <mergeCell ref="C4:H4"/>
    <mergeCell ref="A10:A11"/>
    <mergeCell ref="B10:B11"/>
    <mergeCell ref="D10:D11"/>
    <mergeCell ref="E10:F10"/>
    <mergeCell ref="G10:H10"/>
  </mergeCells>
  <printOptions/>
  <pageMargins left="0.6299212598425197" right="0" top="0.3937007874015748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Rasto</cp:lastModifiedBy>
  <cp:lastPrinted>2018-10-15T09:22:56Z</cp:lastPrinted>
  <dcterms:modified xsi:type="dcterms:W3CDTF">2018-10-29T11:18:46Z</dcterms:modified>
  <cp:category/>
  <cp:version/>
  <cp:contentType/>
  <cp:contentStatus/>
</cp:coreProperties>
</file>