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U\Desktop\Potraviny 2019\"/>
    </mc:Choice>
  </mc:AlternateContent>
  <bookViews>
    <workbookView showHorizontalScroll="0" showVerticalScroll="0" showSheetTabs="0" xWindow="0" yWindow="0" windowWidth="28800" windowHeight="12000" tabRatio="832"/>
  </bookViews>
  <sheets>
    <sheet name="20007 mraz.ryby zmluva" sheetId="29" r:id="rId1"/>
    <sheet name="20007 mraz.ryby " sheetId="28" r:id="rId2"/>
    <sheet name="2017-2018" sheetId="30" r:id="rId3"/>
  </sheets>
  <definedNames>
    <definedName name="_xlnm.Print_Area" localSheetId="1">'20007 mraz.ryby '!$C$1:$G$15</definedName>
    <definedName name="_xlnm.Print_Area" localSheetId="0">'20007 mraz.ryby zmluva'!$A$1:$G$30</definedName>
  </definedNames>
  <calcPr calcId="162913"/>
</workbook>
</file>

<file path=xl/calcChain.xml><?xml version="1.0" encoding="utf-8"?>
<calcChain xmlns="http://schemas.openxmlformats.org/spreadsheetml/2006/main">
  <c r="H14" i="30" l="1"/>
  <c r="H13" i="30"/>
  <c r="H12" i="30"/>
  <c r="H11" i="30"/>
  <c r="H10" i="30"/>
  <c r="H9" i="30"/>
  <c r="H8" i="30"/>
  <c r="H7" i="30"/>
  <c r="H6" i="30"/>
  <c r="H5" i="30"/>
  <c r="H4" i="30"/>
  <c r="H3" i="30"/>
  <c r="H15" i="30" l="1"/>
  <c r="H16" i="30" s="1"/>
  <c r="G4" i="28"/>
  <c r="G5" i="28"/>
  <c r="G6" i="28"/>
  <c r="G7" i="28"/>
  <c r="G8" i="28"/>
  <c r="G9" i="28"/>
  <c r="G10" i="28"/>
  <c r="G11" i="28"/>
  <c r="G12" i="28"/>
  <c r="G13" i="28"/>
  <c r="G14" i="28"/>
  <c r="G15" i="28"/>
  <c r="G3" i="28"/>
  <c r="G16" i="28" l="1"/>
  <c r="G17" i="28" s="1"/>
</calcChain>
</file>

<file path=xl/sharedStrings.xml><?xml version="1.0" encoding="utf-8"?>
<sst xmlns="http://schemas.openxmlformats.org/spreadsheetml/2006/main" count="154" uniqueCount="55">
  <si>
    <t>Materiál</t>
  </si>
  <si>
    <t>MJO</t>
  </si>
  <si>
    <t>220279</t>
  </si>
  <si>
    <t>Hoki pitvané blok 100-300 g</t>
  </si>
  <si>
    <t>220350</t>
  </si>
  <si>
    <t>Jednotková 
cena bez DPH</t>
  </si>
  <si>
    <t>Objed.
množstvo</t>
  </si>
  <si>
    <t>Cena spolu</t>
  </si>
  <si>
    <t>Mabonex Slovakia spol. s r.o.</t>
  </si>
  <si>
    <t>mabonex@mabonex.sk</t>
  </si>
  <si>
    <t>Bufety + Konventná + Virt</t>
  </si>
  <si>
    <t>prosíme zmluvu pre:</t>
  </si>
  <si>
    <t>220160</t>
  </si>
  <si>
    <t>KON - RAD spol. s.r.o.</t>
  </si>
  <si>
    <t>skladzp@kon-rad.sk</t>
  </si>
  <si>
    <t>dpmaloobchod@kon-rad.sk</t>
  </si>
  <si>
    <t>s DPH</t>
  </si>
  <si>
    <t>220162</t>
  </si>
  <si>
    <t>220349</t>
  </si>
  <si>
    <t>220280</t>
  </si>
  <si>
    <t>bez DPH</t>
  </si>
  <si>
    <t>Mrazené ryby 20007</t>
  </si>
  <si>
    <t>Ryba Žilina ,spol.s.r.o.</t>
  </si>
  <si>
    <t>Hviezdoslavova 5</t>
  </si>
  <si>
    <t>010 01 Žilina</t>
  </si>
  <si>
    <t>jana.benadikova@rybaza.sk</t>
  </si>
  <si>
    <t>Ryba Žilina</t>
  </si>
  <si>
    <t>PC</t>
  </si>
  <si>
    <t xml:space="preserve">Rybie prsty FRODO nemleté 250g </t>
  </si>
  <si>
    <t xml:space="preserve">Treska v majonéze Exklusiv 1kg balenie </t>
  </si>
  <si>
    <t xml:space="preserve">Krabie tyčinky 250g </t>
  </si>
  <si>
    <t>Treskovité ryby upravené 150-300g  (6kg balenie)</t>
  </si>
  <si>
    <t>Filé z treskovitých rýb 150 g voda max. 5%</t>
  </si>
  <si>
    <t>Losos porcie 100-150g (5kg balenie)</t>
  </si>
  <si>
    <t>Plátky z údeného lososa mraz 100g VB</t>
  </si>
  <si>
    <r>
      <t xml:space="preserve">Mrazené rybie filé 150g voda max. 5% </t>
    </r>
    <r>
      <rPr>
        <sz val="11"/>
        <color rgb="FFFF0000"/>
        <rFont val="Calibri"/>
        <family val="2"/>
        <charset val="238"/>
        <scheme val="minor"/>
      </rPr>
      <t>/A kvalita - bez gl. BIELE/</t>
    </r>
  </si>
  <si>
    <t>Mrazené rybie filé 150g voda max. 5%</t>
  </si>
  <si>
    <t>Pstruh ružový filety s kožou 120-170g (bal. 1x 5 kg)</t>
  </si>
  <si>
    <t>301503kg</t>
  </si>
  <si>
    <t>Aljašská treska filety bez kože EXL 110-180g bal. 1x5 kg</t>
  </si>
  <si>
    <t>KG</t>
  </si>
  <si>
    <t>KS</t>
  </si>
  <si>
    <r>
      <t>Hoki pitvané blok 100-300g -</t>
    </r>
    <r>
      <rPr>
        <sz val="11"/>
        <color rgb="FFFF0000"/>
        <rFont val="Calibri"/>
        <family val="2"/>
        <charset val="238"/>
        <scheme val="minor"/>
      </rPr>
      <t xml:space="preserve"> HAKE  pitv. ryby 200-400g - Merluccius 24kg</t>
    </r>
  </si>
  <si>
    <r>
      <t xml:space="preserve">Filé z treskovitých rýb 150g voda max. 5% </t>
    </r>
    <r>
      <rPr>
        <sz val="11"/>
        <color rgb="FFFF0000"/>
        <rFont val="Calibri"/>
        <family val="2"/>
        <charset val="238"/>
        <scheme val="minor"/>
      </rPr>
      <t>/A kvalita - bez gl. BIELE/</t>
    </r>
  </si>
  <si>
    <t>Pstruh celý pitvaný 250-300g 5kg  gl. 10%</t>
  </si>
  <si>
    <t>Dary mora - morský mix 20% glazúra bal. 1kg</t>
  </si>
  <si>
    <t xml:space="preserve"> </t>
  </si>
  <si>
    <t>šaláty!!!</t>
  </si>
  <si>
    <t>LOSOS STRIEBORNÝ</t>
  </si>
  <si>
    <t>PSTRUH DÚHOVÝ GASTRO</t>
  </si>
  <si>
    <t>Jednotková 
cena bez DPH 2017</t>
  </si>
  <si>
    <t>Jednotková 
cena bez DPH 2018</t>
  </si>
  <si>
    <r>
      <t xml:space="preserve">Filé z treskovitých rýb 150g voda max. 5% </t>
    </r>
    <r>
      <rPr>
        <sz val="11"/>
        <color theme="1"/>
        <rFont val="Calibri"/>
        <family val="2"/>
        <charset val="238"/>
        <scheme val="minor"/>
      </rPr>
      <t>/A kvalita - bez gl. BIELE/</t>
    </r>
  </si>
  <si>
    <r>
      <t>Hoki pitvané blok 100-300g -</t>
    </r>
    <r>
      <rPr>
        <sz val="11"/>
        <color theme="1"/>
        <rFont val="Calibri"/>
        <family val="2"/>
        <charset val="238"/>
        <scheme val="minor"/>
      </rPr>
      <t xml:space="preserve"> HAKE  pitv. ryby 200-400g - Merluccius 24kg</t>
    </r>
  </si>
  <si>
    <r>
      <t xml:space="preserve">Mrazené rybie filé 150g voda max. 5% </t>
    </r>
    <r>
      <rPr>
        <sz val="11"/>
        <color theme="1"/>
        <rFont val="Calibri"/>
        <family val="2"/>
        <charset val="238"/>
        <scheme val="minor"/>
      </rPr>
      <t>/A kvalita - bez gl. BIELE/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</si>
</sst>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5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ill="1"/>
    <xf numFmtId="49" fontId="0" fillId="0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/>
    <xf numFmtId="3" fontId="0" fillId="0" borderId="0" xfId="0" applyNumberFormat="1"/>
    <xf numFmtId="0" fontId="2" fillId="0" borderId="0" xfId="1"/>
    <xf numFmtId="0" fontId="2" fillId="0" borderId="0" xfId="1" applyBorder="1"/>
    <xf numFmtId="0" fontId="3" fillId="0" borderId="0" xfId="0" applyFont="1"/>
    <xf numFmtId="49" fontId="0" fillId="0" borderId="2" xfId="0" applyNumberFormat="1" applyFill="1" applyBorder="1" applyAlignment="1">
      <alignment horizontal="center"/>
    </xf>
    <xf numFmtId="49" fontId="0" fillId="0" borderId="1" xfId="0" applyNumberFormat="1" applyFont="1" applyFill="1" applyBorder="1"/>
    <xf numFmtId="0" fontId="0" fillId="0" borderId="0" xfId="0" applyBorder="1" applyAlignment="1">
      <alignment horizontal="center"/>
    </xf>
    <xf numFmtId="3" fontId="0" fillId="0" borderId="0" xfId="0" applyNumberFormat="1" applyBorder="1"/>
    <xf numFmtId="0" fontId="0" fillId="0" borderId="0" xfId="0" applyFon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Font="1" applyFill="1" applyBorder="1"/>
    <xf numFmtId="4" fontId="1" fillId="0" borderId="1" xfId="0" applyNumberFormat="1" applyFont="1" applyBorder="1"/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left"/>
    </xf>
    <xf numFmtId="4" fontId="3" fillId="0" borderId="0" xfId="0" applyNumberFormat="1" applyFont="1" applyAlignment="1">
      <alignment horizontal="left"/>
    </xf>
    <xf numFmtId="0" fontId="0" fillId="0" borderId="0" xfId="0" applyFont="1" applyFill="1" applyBorder="1"/>
    <xf numFmtId="4" fontId="1" fillId="3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4" fontId="0" fillId="0" borderId="0" xfId="0" applyNumberFormat="1" applyFill="1" applyBorder="1" applyAlignment="1">
      <alignment horizontal="center"/>
    </xf>
    <xf numFmtId="164" fontId="0" fillId="0" borderId="0" xfId="0" applyNumberFormat="1" applyFill="1"/>
    <xf numFmtId="0" fontId="0" fillId="0" borderId="0" xfId="0" applyFill="1" applyBorder="1"/>
    <xf numFmtId="49" fontId="0" fillId="0" borderId="0" xfId="0" applyNumberFormat="1" applyFont="1" applyFill="1" applyBorder="1"/>
    <xf numFmtId="0" fontId="0" fillId="2" borderId="0" xfId="0" applyFill="1" applyBorder="1"/>
    <xf numFmtId="0" fontId="0" fillId="0" borderId="1" xfId="0" applyFill="1" applyBorder="1"/>
    <xf numFmtId="0" fontId="0" fillId="0" borderId="1" xfId="0" applyBorder="1"/>
    <xf numFmtId="0" fontId="5" fillId="0" borderId="1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4" fontId="1" fillId="2" borderId="1" xfId="0" applyNumberFormat="1" applyFont="1" applyFill="1" applyBorder="1"/>
    <xf numFmtId="49" fontId="0" fillId="0" borderId="2" xfId="0" applyNumberFormat="1" applyFont="1" applyFill="1" applyBorder="1" applyAlignment="1">
      <alignment horizontal="center"/>
    </xf>
    <xf numFmtId="4" fontId="0" fillId="0" borderId="1" xfId="0" applyNumberFormat="1" applyFont="1" applyFill="1" applyBorder="1" applyAlignment="1">
      <alignment horizontal="center"/>
    </xf>
    <xf numFmtId="3" fontId="0" fillId="0" borderId="1" xfId="0" applyNumberFormat="1" applyFont="1" applyFill="1" applyBorder="1"/>
    <xf numFmtId="0" fontId="0" fillId="0" borderId="1" xfId="0" applyFont="1" applyFill="1" applyBorder="1"/>
    <xf numFmtId="4" fontId="0" fillId="0" borderId="2" xfId="0" applyNumberFormat="1" applyFont="1" applyFill="1" applyBorder="1" applyAlignment="1">
      <alignment horizontal="center"/>
    </xf>
    <xf numFmtId="3" fontId="0" fillId="0" borderId="2" xfId="0" applyNumberFormat="1" applyFont="1" applyFill="1" applyBorder="1"/>
    <xf numFmtId="49" fontId="0" fillId="0" borderId="1" xfId="0" applyNumberFormat="1" applyFont="1" applyFill="1" applyBorder="1" applyAlignment="1">
      <alignment horizontal="center"/>
    </xf>
    <xf numFmtId="49" fontId="0" fillId="4" borderId="2" xfId="0" applyNumberFormat="1" applyFont="1" applyFill="1" applyBorder="1"/>
    <xf numFmtId="0" fontId="0" fillId="4" borderId="0" xfId="0" applyFill="1" applyBorder="1"/>
    <xf numFmtId="49" fontId="0" fillId="2" borderId="3" xfId="0" applyNumberFormat="1" applyFont="1" applyFill="1" applyBorder="1"/>
    <xf numFmtId="49" fontId="0" fillId="0" borderId="3" xfId="0" applyNumberFormat="1" applyFont="1" applyFill="1" applyBorder="1"/>
    <xf numFmtId="49" fontId="0" fillId="0" borderId="4" xfId="0" applyNumberFormat="1" applyFont="1" applyFill="1" applyBorder="1"/>
    <xf numFmtId="0" fontId="0" fillId="0" borderId="1" xfId="0" applyBorder="1" applyAlignment="1">
      <alignment horizontal="center"/>
    </xf>
    <xf numFmtId="49" fontId="6" fillId="0" borderId="3" xfId="0" applyNumberFormat="1" applyFont="1" applyFill="1" applyBorder="1"/>
    <xf numFmtId="0" fontId="7" fillId="0" borderId="0" xfId="1" applyFont="1"/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colors>
    <mruColors>
      <color rgb="FFFFFF99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skladzp@kon-rad.sk" TargetMode="External"/><Relationship Id="rId2" Type="http://schemas.openxmlformats.org/officeDocument/2006/relationships/hyperlink" Target="mailto:dpmaloobchod@kon-rad.sk" TargetMode="External"/><Relationship Id="rId1" Type="http://schemas.openxmlformats.org/officeDocument/2006/relationships/hyperlink" Target="mailto:mabonex@mabonex.sk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jana.benadikova@rybaza.sk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skladzp@kon-rad.sk" TargetMode="External"/><Relationship Id="rId2" Type="http://schemas.openxmlformats.org/officeDocument/2006/relationships/hyperlink" Target="mailto:dpmaloobchod@kon-rad.sk" TargetMode="External"/><Relationship Id="rId1" Type="http://schemas.openxmlformats.org/officeDocument/2006/relationships/hyperlink" Target="mailto:mabonex@mabonex.sk" TargetMode="External"/><Relationship Id="rId4" Type="http://schemas.openxmlformats.org/officeDocument/2006/relationships/hyperlink" Target="mailto:jana.benadikova@rybaza.s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zoomScaleNormal="100" workbookViewId="0">
      <selection activeCell="G3" sqref="G3:G15"/>
    </sheetView>
  </sheetViews>
  <sheetFormatPr defaultColWidth="9.140625" defaultRowHeight="15" x14ac:dyDescent="0.25"/>
  <cols>
    <col min="1" max="1" width="8.5703125" style="1" customWidth="1"/>
    <col min="2" max="2" width="9.140625" style="1"/>
    <col min="3" max="3" width="65.140625" style="5" bestFit="1" customWidth="1"/>
    <col min="4" max="4" width="5" style="1" bestFit="1" customWidth="1"/>
    <col min="5" max="5" width="11.28515625" style="5" customWidth="1"/>
    <col min="6" max="6" width="9.5703125" style="7" bestFit="1" customWidth="1"/>
    <col min="7" max="7" width="8" style="6" bestFit="1" customWidth="1"/>
    <col min="8" max="16384" width="9.140625" style="1"/>
  </cols>
  <sheetData>
    <row r="1" spans="1:9" s="24" customFormat="1" ht="18.75" x14ac:dyDescent="0.3">
      <c r="F1" s="25"/>
      <c r="G1" s="26"/>
    </row>
    <row r="2" spans="1:9" s="16" customFormat="1" ht="45" x14ac:dyDescent="0.25">
      <c r="A2" s="17" t="s">
        <v>0</v>
      </c>
      <c r="B2" s="17" t="s">
        <v>0</v>
      </c>
      <c r="C2" s="18" t="s">
        <v>21</v>
      </c>
      <c r="D2" s="17" t="s">
        <v>1</v>
      </c>
      <c r="E2" s="19" t="s">
        <v>5</v>
      </c>
      <c r="F2" s="20" t="s">
        <v>6</v>
      </c>
      <c r="G2" s="21" t="s">
        <v>7</v>
      </c>
    </row>
    <row r="3" spans="1:9" s="3" customFormat="1" x14ac:dyDescent="0.25">
      <c r="A3" s="4"/>
      <c r="B3" s="52">
        <v>220382</v>
      </c>
      <c r="C3" s="50" t="s">
        <v>45</v>
      </c>
      <c r="D3" s="40" t="s">
        <v>40</v>
      </c>
      <c r="E3" s="41"/>
      <c r="F3" s="42">
        <v>10</v>
      </c>
      <c r="G3" s="22"/>
    </row>
    <row r="4" spans="1:9" s="3" customFormat="1" x14ac:dyDescent="0.25">
      <c r="A4" s="4"/>
      <c r="B4" s="52">
        <v>220383</v>
      </c>
      <c r="C4" s="50" t="s">
        <v>39</v>
      </c>
      <c r="D4" s="40" t="s">
        <v>40</v>
      </c>
      <c r="E4" s="41"/>
      <c r="F4" s="42">
        <v>20</v>
      </c>
      <c r="G4" s="22"/>
    </row>
    <row r="5" spans="1:9" s="3" customFormat="1" x14ac:dyDescent="0.25">
      <c r="A5" s="35"/>
      <c r="B5" s="4" t="s">
        <v>12</v>
      </c>
      <c r="C5" s="50" t="s">
        <v>52</v>
      </c>
      <c r="D5" s="40" t="s">
        <v>40</v>
      </c>
      <c r="E5" s="41"/>
      <c r="F5" s="42">
        <v>120</v>
      </c>
      <c r="G5" s="22"/>
    </row>
    <row r="6" spans="1:9" s="3" customFormat="1" x14ac:dyDescent="0.25">
      <c r="A6" s="35"/>
      <c r="B6" s="29">
        <v>221329</v>
      </c>
      <c r="C6" s="50" t="s">
        <v>31</v>
      </c>
      <c r="D6" s="40" t="s">
        <v>40</v>
      </c>
      <c r="E6" s="41"/>
      <c r="F6" s="42">
        <v>20</v>
      </c>
      <c r="G6" s="22"/>
    </row>
    <row r="7" spans="1:9" s="3" customFormat="1" x14ac:dyDescent="0.25">
      <c r="A7" s="35"/>
      <c r="B7" s="4" t="s">
        <v>4</v>
      </c>
      <c r="C7" s="50" t="s">
        <v>33</v>
      </c>
      <c r="D7" s="40" t="s">
        <v>40</v>
      </c>
      <c r="E7" s="41"/>
      <c r="F7" s="42">
        <v>20</v>
      </c>
      <c r="G7" s="22"/>
    </row>
    <row r="8" spans="1:9" s="3" customFormat="1" x14ac:dyDescent="0.25">
      <c r="A8" s="4" t="s">
        <v>38</v>
      </c>
      <c r="B8" s="29">
        <v>220202</v>
      </c>
      <c r="C8" s="50" t="s">
        <v>34</v>
      </c>
      <c r="D8" s="46" t="s">
        <v>41</v>
      </c>
      <c r="E8" s="41"/>
      <c r="F8" s="42">
        <v>20</v>
      </c>
      <c r="G8" s="22"/>
    </row>
    <row r="9" spans="1:9" s="3" customFormat="1" x14ac:dyDescent="0.25">
      <c r="A9" s="35"/>
      <c r="B9" s="4" t="s">
        <v>2</v>
      </c>
      <c r="C9" s="50" t="s">
        <v>53</v>
      </c>
      <c r="D9" s="40" t="s">
        <v>40</v>
      </c>
      <c r="E9" s="41"/>
      <c r="F9" s="42">
        <v>20</v>
      </c>
      <c r="G9" s="22"/>
    </row>
    <row r="10" spans="1:9" s="3" customFormat="1" x14ac:dyDescent="0.25">
      <c r="A10" s="35"/>
      <c r="B10" s="4" t="s">
        <v>17</v>
      </c>
      <c r="C10" s="50" t="s">
        <v>44</v>
      </c>
      <c r="D10" s="40" t="s">
        <v>40</v>
      </c>
      <c r="E10" s="41"/>
      <c r="F10" s="42">
        <v>20</v>
      </c>
      <c r="G10" s="22"/>
    </row>
    <row r="11" spans="1:9" s="3" customFormat="1" x14ac:dyDescent="0.25">
      <c r="A11" s="4"/>
      <c r="B11" s="52">
        <v>220391</v>
      </c>
      <c r="C11" s="50" t="s">
        <v>37</v>
      </c>
      <c r="D11" s="40" t="s">
        <v>40</v>
      </c>
      <c r="E11" s="41"/>
      <c r="F11" s="42">
        <v>20</v>
      </c>
      <c r="G11" s="22"/>
    </row>
    <row r="12" spans="1:9" s="3" customFormat="1" x14ac:dyDescent="0.25">
      <c r="A12" s="35"/>
      <c r="B12" s="29">
        <v>221166</v>
      </c>
      <c r="C12" s="51" t="s">
        <v>28</v>
      </c>
      <c r="D12" s="40" t="s">
        <v>41</v>
      </c>
      <c r="E12" s="44"/>
      <c r="F12" s="45">
        <v>20</v>
      </c>
      <c r="G12" s="22"/>
    </row>
    <row r="13" spans="1:9" x14ac:dyDescent="0.25">
      <c r="A13" s="36"/>
      <c r="B13" s="4" t="s">
        <v>19</v>
      </c>
      <c r="C13" s="12" t="s">
        <v>30</v>
      </c>
      <c r="D13" s="46" t="s">
        <v>41</v>
      </c>
      <c r="E13" s="41"/>
      <c r="F13" s="42">
        <v>20</v>
      </c>
      <c r="G13" s="22"/>
    </row>
    <row r="14" spans="1:9" x14ac:dyDescent="0.25">
      <c r="B14" s="38"/>
      <c r="C14" s="2"/>
      <c r="D14" s="2"/>
      <c r="E14" s="13"/>
      <c r="F14" s="14"/>
      <c r="G14" s="39"/>
    </row>
    <row r="15" spans="1:9" x14ac:dyDescent="0.25">
      <c r="B15" s="13"/>
      <c r="C15" s="33" t="s">
        <v>46</v>
      </c>
      <c r="E15" s="13"/>
      <c r="F15" s="14"/>
      <c r="G15" s="23"/>
      <c r="H15" s="31"/>
      <c r="I15" s="3"/>
    </row>
    <row r="17" spans="3:3" x14ac:dyDescent="0.25">
      <c r="C17" s="27"/>
    </row>
    <row r="18" spans="3:3" x14ac:dyDescent="0.25">
      <c r="C18" s="27"/>
    </row>
    <row r="19" spans="3:3" x14ac:dyDescent="0.25">
      <c r="C19" s="9"/>
    </row>
    <row r="20" spans="3:3" x14ac:dyDescent="0.25">
      <c r="C20" s="8"/>
    </row>
    <row r="21" spans="3:3" x14ac:dyDescent="0.25">
      <c r="C21" s="54"/>
    </row>
    <row r="22" spans="3:3" x14ac:dyDescent="0.25">
      <c r="C22" s="2"/>
    </row>
    <row r="23" spans="3:3" x14ac:dyDescent="0.25">
      <c r="C23" s="9"/>
    </row>
    <row r="24" spans="3:3" x14ac:dyDescent="0.25">
      <c r="C24" s="1"/>
    </row>
    <row r="25" spans="3:3" x14ac:dyDescent="0.25">
      <c r="C25" s="15"/>
    </row>
    <row r="26" spans="3:3" x14ac:dyDescent="0.25">
      <c r="C26" s="9"/>
    </row>
    <row r="27" spans="3:3" x14ac:dyDescent="0.25">
      <c r="C27" s="8"/>
    </row>
    <row r="28" spans="3:3" x14ac:dyDescent="0.25">
      <c r="C28" s="1"/>
    </row>
    <row r="29" spans="3:3" x14ac:dyDescent="0.25">
      <c r="C29" s="1"/>
    </row>
    <row r="30" spans="3:3" ht="18.75" x14ac:dyDescent="0.3">
      <c r="C30" s="10"/>
    </row>
  </sheetData>
  <pageMargins left="0.7" right="0.7" top="0.75" bottom="0.75" header="0.3" footer="0.3"/>
  <pageSetup paperSize="9" scale="6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zoomScaleNormal="100" workbookViewId="0">
      <selection activeCell="D24" sqref="D24"/>
    </sheetView>
  </sheetViews>
  <sheetFormatPr defaultColWidth="9.140625" defaultRowHeight="15" x14ac:dyDescent="0.25"/>
  <cols>
    <col min="1" max="1" width="8.5703125" style="1" customWidth="1"/>
    <col min="2" max="2" width="9.140625" style="1"/>
    <col min="3" max="3" width="65.140625" style="5" bestFit="1" customWidth="1"/>
    <col min="4" max="4" width="5" style="1" bestFit="1" customWidth="1"/>
    <col min="5" max="5" width="11.28515625" style="5" customWidth="1"/>
    <col min="6" max="6" width="9.5703125" style="7" bestFit="1" customWidth="1"/>
    <col min="7" max="7" width="8" style="6" bestFit="1" customWidth="1"/>
    <col min="8" max="8" width="8.28515625" style="1" bestFit="1" customWidth="1"/>
    <col min="9" max="16384" width="9.140625" style="1"/>
  </cols>
  <sheetData>
    <row r="1" spans="1:9" s="24" customFormat="1" ht="18.75" x14ac:dyDescent="0.3">
      <c r="A1" s="24" t="s">
        <v>26</v>
      </c>
      <c r="F1" s="25"/>
      <c r="G1" s="26"/>
    </row>
    <row r="2" spans="1:9" s="16" customFormat="1" ht="45" x14ac:dyDescent="0.25">
      <c r="A2" s="17" t="s">
        <v>0</v>
      </c>
      <c r="B2" s="17" t="s">
        <v>0</v>
      </c>
      <c r="C2" s="18" t="s">
        <v>21</v>
      </c>
      <c r="D2" s="17" t="s">
        <v>1</v>
      </c>
      <c r="E2" s="19" t="s">
        <v>5</v>
      </c>
      <c r="F2" s="20" t="s">
        <v>6</v>
      </c>
      <c r="G2" s="21" t="s">
        <v>7</v>
      </c>
      <c r="H2" s="28" t="s">
        <v>27</v>
      </c>
    </row>
    <row r="3" spans="1:9" s="3" customFormat="1" x14ac:dyDescent="0.25">
      <c r="A3" s="4"/>
      <c r="B3" s="52">
        <v>220382</v>
      </c>
      <c r="C3" s="49" t="s">
        <v>45</v>
      </c>
      <c r="D3" s="40" t="s">
        <v>40</v>
      </c>
      <c r="E3" s="41">
        <v>3.6</v>
      </c>
      <c r="F3" s="42">
        <v>20</v>
      </c>
      <c r="G3" s="22">
        <f t="shared" ref="G3:G15" si="0">F3*E3</f>
        <v>72</v>
      </c>
      <c r="H3" s="43"/>
    </row>
    <row r="4" spans="1:9" s="3" customFormat="1" x14ac:dyDescent="0.25">
      <c r="A4" s="4"/>
      <c r="B4" s="52">
        <v>220383</v>
      </c>
      <c r="C4" s="34" t="s">
        <v>39</v>
      </c>
      <c r="D4" s="40" t="s">
        <v>40</v>
      </c>
      <c r="E4" s="41">
        <v>3</v>
      </c>
      <c r="F4" s="42">
        <v>80</v>
      </c>
      <c r="G4" s="22">
        <f t="shared" si="0"/>
        <v>240</v>
      </c>
      <c r="H4" s="43"/>
    </row>
    <row r="5" spans="1:9" s="3" customFormat="1" x14ac:dyDescent="0.25">
      <c r="A5" s="35"/>
      <c r="B5" s="4" t="s">
        <v>12</v>
      </c>
      <c r="C5" s="50" t="s">
        <v>43</v>
      </c>
      <c r="D5" s="40" t="s">
        <v>40</v>
      </c>
      <c r="E5" s="41">
        <v>3.55</v>
      </c>
      <c r="F5" s="42">
        <v>200</v>
      </c>
      <c r="G5" s="22">
        <f t="shared" si="0"/>
        <v>710</v>
      </c>
      <c r="H5" s="41"/>
      <c r="I5" s="33" t="s">
        <v>32</v>
      </c>
    </row>
    <row r="6" spans="1:9" s="3" customFormat="1" x14ac:dyDescent="0.25">
      <c r="A6" s="35"/>
      <c r="B6" s="29">
        <v>221329</v>
      </c>
      <c r="C6" s="50" t="s">
        <v>31</v>
      </c>
      <c r="D6" s="40" t="s">
        <v>40</v>
      </c>
      <c r="E6" s="41">
        <v>2.65</v>
      </c>
      <c r="F6" s="42">
        <v>72</v>
      </c>
      <c r="G6" s="22">
        <f t="shared" si="0"/>
        <v>190.79999999999998</v>
      </c>
      <c r="H6" s="41"/>
      <c r="I6" s="32"/>
    </row>
    <row r="7" spans="1:9" s="3" customFormat="1" x14ac:dyDescent="0.25">
      <c r="A7" s="35"/>
      <c r="B7" s="4" t="s">
        <v>4</v>
      </c>
      <c r="C7" s="53" t="s">
        <v>33</v>
      </c>
      <c r="D7" s="40" t="s">
        <v>40</v>
      </c>
      <c r="E7" s="41">
        <v>5.65</v>
      </c>
      <c r="F7" s="42">
        <v>50</v>
      </c>
      <c r="G7" s="22">
        <f t="shared" si="0"/>
        <v>282.5</v>
      </c>
      <c r="H7" s="41"/>
      <c r="I7" s="1" t="s">
        <v>48</v>
      </c>
    </row>
    <row r="8" spans="1:9" s="3" customFormat="1" x14ac:dyDescent="0.25">
      <c r="A8" s="4" t="s">
        <v>38</v>
      </c>
      <c r="B8" s="29">
        <v>220202</v>
      </c>
      <c r="C8" s="50" t="s">
        <v>34</v>
      </c>
      <c r="D8" s="46" t="s">
        <v>41</v>
      </c>
      <c r="E8" s="41">
        <v>2.15</v>
      </c>
      <c r="F8" s="42">
        <v>60</v>
      </c>
      <c r="G8" s="22">
        <f t="shared" si="0"/>
        <v>129</v>
      </c>
      <c r="H8" s="41">
        <v>6.6</v>
      </c>
      <c r="I8" s="32"/>
    </row>
    <row r="9" spans="1:9" s="3" customFormat="1" x14ac:dyDescent="0.25">
      <c r="A9" s="35"/>
      <c r="B9" s="4" t="s">
        <v>2</v>
      </c>
      <c r="C9" s="50" t="s">
        <v>42</v>
      </c>
      <c r="D9" s="40" t="s">
        <v>40</v>
      </c>
      <c r="E9" s="41">
        <v>2.75</v>
      </c>
      <c r="F9" s="42">
        <v>50</v>
      </c>
      <c r="G9" s="22">
        <f t="shared" si="0"/>
        <v>137.5</v>
      </c>
      <c r="H9" s="41"/>
      <c r="I9" s="33" t="s">
        <v>3</v>
      </c>
    </row>
    <row r="10" spans="1:9" s="3" customFormat="1" x14ac:dyDescent="0.25">
      <c r="A10" s="35"/>
      <c r="B10" s="4" t="s">
        <v>17</v>
      </c>
      <c r="C10" s="53" t="s">
        <v>44</v>
      </c>
      <c r="D10" s="40" t="s">
        <v>40</v>
      </c>
      <c r="E10" s="41">
        <v>4.4000000000000004</v>
      </c>
      <c r="F10" s="42">
        <v>50</v>
      </c>
      <c r="G10" s="22">
        <f t="shared" si="0"/>
        <v>220.00000000000003</v>
      </c>
      <c r="H10" s="41"/>
      <c r="I10" s="1" t="s">
        <v>49</v>
      </c>
    </row>
    <row r="11" spans="1:9" s="3" customFormat="1" x14ac:dyDescent="0.25">
      <c r="A11" s="4"/>
      <c r="B11" s="52">
        <v>220391</v>
      </c>
      <c r="C11" s="49" t="s">
        <v>37</v>
      </c>
      <c r="D11" s="40" t="s">
        <v>40</v>
      </c>
      <c r="E11" s="41">
        <v>6</v>
      </c>
      <c r="F11" s="42">
        <v>50</v>
      </c>
      <c r="G11" s="22">
        <f t="shared" si="0"/>
        <v>300</v>
      </c>
      <c r="H11" s="43"/>
    </row>
    <row r="12" spans="1:9" s="3" customFormat="1" x14ac:dyDescent="0.25">
      <c r="A12" s="35"/>
      <c r="B12" s="4" t="s">
        <v>18</v>
      </c>
      <c r="C12" s="50" t="s">
        <v>35</v>
      </c>
      <c r="D12" s="40" t="s">
        <v>40</v>
      </c>
      <c r="E12" s="41">
        <v>3.55</v>
      </c>
      <c r="F12" s="42">
        <v>200</v>
      </c>
      <c r="G12" s="22">
        <f t="shared" si="0"/>
        <v>710</v>
      </c>
      <c r="H12" s="41"/>
      <c r="I12" s="33" t="s">
        <v>36</v>
      </c>
    </row>
    <row r="13" spans="1:9" s="3" customFormat="1" x14ac:dyDescent="0.25">
      <c r="A13" s="35"/>
      <c r="B13" s="29">
        <v>221166</v>
      </c>
      <c r="C13" s="51" t="s">
        <v>28</v>
      </c>
      <c r="D13" s="40" t="s">
        <v>41</v>
      </c>
      <c r="E13" s="44">
        <v>0.89</v>
      </c>
      <c r="F13" s="45">
        <v>50</v>
      </c>
      <c r="G13" s="22">
        <f t="shared" si="0"/>
        <v>44.5</v>
      </c>
      <c r="H13" s="41"/>
      <c r="I13" s="32"/>
    </row>
    <row r="14" spans="1:9" x14ac:dyDescent="0.25">
      <c r="A14" s="37">
        <v>301497</v>
      </c>
      <c r="B14" s="11"/>
      <c r="C14" s="47" t="s">
        <v>29</v>
      </c>
      <c r="D14" s="40" t="s">
        <v>40</v>
      </c>
      <c r="E14" s="44">
        <v>4</v>
      </c>
      <c r="F14" s="45">
        <v>30</v>
      </c>
      <c r="G14" s="22">
        <f t="shared" si="0"/>
        <v>120</v>
      </c>
      <c r="H14" s="41">
        <v>6.2</v>
      </c>
      <c r="I14" s="48" t="s">
        <v>47</v>
      </c>
    </row>
    <row r="15" spans="1:9" x14ac:dyDescent="0.25">
      <c r="A15" s="36"/>
      <c r="B15" s="4" t="s">
        <v>19</v>
      </c>
      <c r="C15" s="12" t="s">
        <v>30</v>
      </c>
      <c r="D15" s="46" t="s">
        <v>41</v>
      </c>
      <c r="E15" s="41">
        <v>0.59</v>
      </c>
      <c r="F15" s="42">
        <v>50</v>
      </c>
      <c r="G15" s="22">
        <f t="shared" si="0"/>
        <v>29.5</v>
      </c>
      <c r="H15" s="41"/>
      <c r="I15" s="2"/>
    </row>
    <row r="16" spans="1:9" x14ac:dyDescent="0.25">
      <c r="B16" s="38"/>
      <c r="C16" s="2"/>
      <c r="D16" s="2"/>
      <c r="E16" s="13"/>
      <c r="F16" s="14"/>
      <c r="G16" s="39">
        <f>SUM(G3:G15)</f>
        <v>3185.8</v>
      </c>
      <c r="H16" s="1" t="s">
        <v>20</v>
      </c>
    </row>
    <row r="17" spans="2:13" x14ac:dyDescent="0.25">
      <c r="B17" s="13"/>
      <c r="C17" s="33" t="s">
        <v>46</v>
      </c>
      <c r="D17" s="2"/>
      <c r="E17" s="13"/>
      <c r="F17" s="14"/>
      <c r="G17" s="23">
        <f>G16*1.2</f>
        <v>3822.96</v>
      </c>
      <c r="H17" s="1" t="s">
        <v>16</v>
      </c>
      <c r="I17" s="30"/>
      <c r="J17" s="31"/>
      <c r="K17" s="31"/>
      <c r="L17" s="31"/>
      <c r="M17" s="3"/>
    </row>
    <row r="19" spans="2:13" x14ac:dyDescent="0.25">
      <c r="C19" s="27" t="s">
        <v>22</v>
      </c>
    </row>
    <row r="20" spans="2:13" x14ac:dyDescent="0.25">
      <c r="C20" s="27" t="s">
        <v>23</v>
      </c>
    </row>
    <row r="21" spans="2:13" x14ac:dyDescent="0.25">
      <c r="C21" s="9" t="s">
        <v>24</v>
      </c>
    </row>
    <row r="22" spans="2:13" x14ac:dyDescent="0.25">
      <c r="C22" s="8" t="s">
        <v>25</v>
      </c>
    </row>
    <row r="23" spans="2:13" x14ac:dyDescent="0.25">
      <c r="C23" s="8"/>
    </row>
    <row r="24" spans="2:13" x14ac:dyDescent="0.25">
      <c r="C24" s="2" t="s">
        <v>8</v>
      </c>
    </row>
    <row r="25" spans="2:13" x14ac:dyDescent="0.25">
      <c r="C25" s="9" t="s">
        <v>9</v>
      </c>
    </row>
    <row r="26" spans="2:13" x14ac:dyDescent="0.25">
      <c r="C26" s="1"/>
    </row>
    <row r="27" spans="2:13" x14ac:dyDescent="0.25">
      <c r="C27" s="15" t="s">
        <v>13</v>
      </c>
    </row>
    <row r="28" spans="2:13" x14ac:dyDescent="0.25">
      <c r="C28" s="9" t="s">
        <v>14</v>
      </c>
    </row>
    <row r="29" spans="2:13" x14ac:dyDescent="0.25">
      <c r="C29" s="8" t="s">
        <v>15</v>
      </c>
    </row>
    <row r="30" spans="2:13" x14ac:dyDescent="0.25">
      <c r="C30" s="1"/>
    </row>
    <row r="31" spans="2:13" x14ac:dyDescent="0.25">
      <c r="C31" s="1" t="s">
        <v>11</v>
      </c>
    </row>
    <row r="32" spans="2:13" ht="18.75" x14ac:dyDescent="0.3">
      <c r="C32" s="10" t="s">
        <v>10</v>
      </c>
    </row>
  </sheetData>
  <hyperlinks>
    <hyperlink ref="C25" r:id="rId1"/>
    <hyperlink ref="C29" r:id="rId2"/>
    <hyperlink ref="C28" r:id="rId3"/>
    <hyperlink ref="C22" r:id="rId4"/>
  </hyperlinks>
  <pageMargins left="0.7" right="0.7" top="0.75" bottom="0.75" header="0.3" footer="0.3"/>
  <pageSetup paperSize="9" scale="87" orientation="portrait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opLeftCell="B1" workbookViewId="0">
      <selection activeCell="C11" sqref="C11"/>
    </sheetView>
  </sheetViews>
  <sheetFormatPr defaultColWidth="9.140625" defaultRowHeight="15" x14ac:dyDescent="0.25"/>
  <cols>
    <col min="1" max="1" width="8.5703125" style="1" customWidth="1"/>
    <col min="2" max="2" width="9.140625" style="1"/>
    <col min="3" max="3" width="65.140625" style="5" bestFit="1" customWidth="1"/>
    <col min="4" max="4" width="5" style="1" bestFit="1" customWidth="1"/>
    <col min="5" max="5" width="11.7109375" style="1" customWidth="1"/>
    <col min="6" max="6" width="11.28515625" style="5" customWidth="1"/>
    <col min="7" max="7" width="9.5703125" style="7" bestFit="1" customWidth="1"/>
    <col min="8" max="8" width="8" style="6" bestFit="1" customWidth="1"/>
    <col min="9" max="9" width="8.28515625" style="1" bestFit="1" customWidth="1"/>
    <col min="10" max="11" width="9.140625" style="1"/>
    <col min="12" max="12" width="51.28515625" style="1" bestFit="1" customWidth="1"/>
    <col min="13" max="16384" width="9.140625" style="1"/>
  </cols>
  <sheetData>
    <row r="1" spans="1:14" s="24" customFormat="1" ht="18.75" x14ac:dyDescent="0.3">
      <c r="A1" s="24" t="s">
        <v>26</v>
      </c>
      <c r="G1" s="25"/>
      <c r="H1" s="26"/>
    </row>
    <row r="2" spans="1:14" s="16" customFormat="1" ht="45" x14ac:dyDescent="0.25">
      <c r="A2" s="17" t="s">
        <v>0</v>
      </c>
      <c r="B2" s="17" t="s">
        <v>0</v>
      </c>
      <c r="C2" s="18" t="s">
        <v>21</v>
      </c>
      <c r="D2" s="17" t="s">
        <v>1</v>
      </c>
      <c r="E2" s="19" t="s">
        <v>50</v>
      </c>
      <c r="F2" s="19" t="s">
        <v>51</v>
      </c>
      <c r="G2" s="20" t="s">
        <v>6</v>
      </c>
      <c r="H2" s="21" t="s">
        <v>7</v>
      </c>
      <c r="I2" s="28" t="s">
        <v>27</v>
      </c>
    </row>
    <row r="3" spans="1:14" s="3" customFormat="1" x14ac:dyDescent="0.25">
      <c r="A3" s="4"/>
      <c r="B3" s="52">
        <v>220382</v>
      </c>
      <c r="C3" s="49" t="s">
        <v>45</v>
      </c>
      <c r="D3" s="40" t="s">
        <v>40</v>
      </c>
      <c r="E3" s="41"/>
      <c r="F3" s="41">
        <v>5.12</v>
      </c>
      <c r="G3" s="42">
        <v>20</v>
      </c>
      <c r="H3" s="22">
        <f t="shared" ref="H3:H14" si="0">G3*F3</f>
        <v>102.4</v>
      </c>
      <c r="I3" s="43"/>
    </row>
    <row r="4" spans="1:14" s="3" customFormat="1" x14ac:dyDescent="0.25">
      <c r="A4" s="4"/>
      <c r="B4" s="52">
        <v>220383</v>
      </c>
      <c r="C4" s="34" t="s">
        <v>39</v>
      </c>
      <c r="D4" s="40" t="s">
        <v>40</v>
      </c>
      <c r="E4" s="41">
        <v>2.2999999999999998</v>
      </c>
      <c r="F4" s="41">
        <v>2.35</v>
      </c>
      <c r="G4" s="42">
        <v>80</v>
      </c>
      <c r="H4" s="22">
        <f t="shared" si="0"/>
        <v>188</v>
      </c>
      <c r="I4" s="43"/>
    </row>
    <row r="5" spans="1:14" s="3" customFormat="1" x14ac:dyDescent="0.25">
      <c r="A5" s="35"/>
      <c r="B5" s="4" t="s">
        <v>12</v>
      </c>
      <c r="C5" s="50" t="s">
        <v>52</v>
      </c>
      <c r="D5" s="40" t="s">
        <v>40</v>
      </c>
      <c r="E5" s="41">
        <v>3.3</v>
      </c>
      <c r="F5" s="41">
        <v>3.2</v>
      </c>
      <c r="G5" s="42">
        <v>200</v>
      </c>
      <c r="H5" s="22">
        <f t="shared" si="0"/>
        <v>640</v>
      </c>
      <c r="I5" s="41"/>
      <c r="J5" s="33"/>
    </row>
    <row r="6" spans="1:14" s="3" customFormat="1" x14ac:dyDescent="0.25">
      <c r="A6" s="35"/>
      <c r="B6" s="29">
        <v>221329</v>
      </c>
      <c r="C6" s="50" t="s">
        <v>31</v>
      </c>
      <c r="D6" s="40" t="s">
        <v>40</v>
      </c>
      <c r="E6" s="41">
        <v>2.0499999999999998</v>
      </c>
      <c r="F6" s="41">
        <v>2.65</v>
      </c>
      <c r="G6" s="42">
        <v>72</v>
      </c>
      <c r="H6" s="22">
        <f t="shared" si="0"/>
        <v>190.79999999999998</v>
      </c>
      <c r="I6" s="41"/>
      <c r="J6" s="32"/>
    </row>
    <row r="7" spans="1:14" s="3" customFormat="1" x14ac:dyDescent="0.25">
      <c r="A7" s="35"/>
      <c r="B7" s="4" t="s">
        <v>4</v>
      </c>
      <c r="C7" s="53" t="s">
        <v>33</v>
      </c>
      <c r="D7" s="40" t="s">
        <v>40</v>
      </c>
      <c r="E7" s="41">
        <v>5.53</v>
      </c>
      <c r="F7" s="41">
        <v>6.99</v>
      </c>
      <c r="G7" s="42">
        <v>50</v>
      </c>
      <c r="H7" s="22">
        <f t="shared" si="0"/>
        <v>349.5</v>
      </c>
      <c r="I7" s="41"/>
      <c r="J7" s="1" t="s">
        <v>48</v>
      </c>
    </row>
    <row r="8" spans="1:14" s="3" customFormat="1" x14ac:dyDescent="0.25">
      <c r="A8" s="4" t="s">
        <v>38</v>
      </c>
      <c r="B8" s="29">
        <v>220202</v>
      </c>
      <c r="C8" s="50" t="s">
        <v>34</v>
      </c>
      <c r="D8" s="46" t="s">
        <v>41</v>
      </c>
      <c r="E8" s="41">
        <v>1.76</v>
      </c>
      <c r="F8" s="41">
        <v>2.15</v>
      </c>
      <c r="G8" s="42">
        <v>60</v>
      </c>
      <c r="H8" s="22">
        <f t="shared" si="0"/>
        <v>129</v>
      </c>
      <c r="I8" s="41">
        <v>6.6</v>
      </c>
      <c r="J8" s="32"/>
    </row>
    <row r="9" spans="1:14" s="3" customFormat="1" x14ac:dyDescent="0.25">
      <c r="A9" s="35"/>
      <c r="B9" s="4" t="s">
        <v>2</v>
      </c>
      <c r="C9" s="50" t="s">
        <v>53</v>
      </c>
      <c r="D9" s="40" t="s">
        <v>40</v>
      </c>
      <c r="E9" s="41">
        <v>2.5</v>
      </c>
      <c r="F9" s="41">
        <v>2.2000000000000002</v>
      </c>
      <c r="G9" s="42">
        <v>50</v>
      </c>
      <c r="H9" s="22">
        <f t="shared" si="0"/>
        <v>110.00000000000001</v>
      </c>
      <c r="I9" s="41"/>
      <c r="J9" s="33"/>
    </row>
    <row r="10" spans="1:14" s="3" customFormat="1" x14ac:dyDescent="0.25">
      <c r="A10" s="35"/>
      <c r="B10" s="4" t="s">
        <v>17</v>
      </c>
      <c r="C10" s="50" t="s">
        <v>44</v>
      </c>
      <c r="D10" s="40" t="s">
        <v>40</v>
      </c>
      <c r="E10" s="41">
        <v>3.8</v>
      </c>
      <c r="F10" s="41">
        <v>4.22</v>
      </c>
      <c r="G10" s="42">
        <v>50</v>
      </c>
      <c r="H10" s="22">
        <f t="shared" si="0"/>
        <v>211</v>
      </c>
      <c r="I10" s="41"/>
      <c r="J10" s="1"/>
    </row>
    <row r="11" spans="1:14" s="3" customFormat="1" x14ac:dyDescent="0.25">
      <c r="A11" s="4"/>
      <c r="B11" s="52">
        <v>220391</v>
      </c>
      <c r="C11" s="49" t="s">
        <v>37</v>
      </c>
      <c r="D11" s="40" t="s">
        <v>40</v>
      </c>
      <c r="E11" s="41"/>
      <c r="F11" s="41">
        <v>8.5500000000000007</v>
      </c>
      <c r="G11" s="42">
        <v>50</v>
      </c>
      <c r="H11" s="22">
        <f t="shared" si="0"/>
        <v>427.50000000000006</v>
      </c>
      <c r="I11" s="43"/>
    </row>
    <row r="12" spans="1:14" s="3" customFormat="1" x14ac:dyDescent="0.25">
      <c r="A12" s="35"/>
      <c r="B12" s="4" t="s">
        <v>18</v>
      </c>
      <c r="C12" s="50" t="s">
        <v>54</v>
      </c>
      <c r="D12" s="40" t="s">
        <v>40</v>
      </c>
      <c r="E12" s="41">
        <v>3.3</v>
      </c>
      <c r="F12" s="41">
        <v>3.2</v>
      </c>
      <c r="G12" s="42">
        <v>200</v>
      </c>
      <c r="H12" s="22">
        <f t="shared" si="0"/>
        <v>640</v>
      </c>
      <c r="I12" s="41"/>
      <c r="J12" s="33"/>
    </row>
    <row r="13" spans="1:14" s="3" customFormat="1" x14ac:dyDescent="0.25">
      <c r="A13" s="35"/>
      <c r="B13" s="29">
        <v>221166</v>
      </c>
      <c r="C13" s="51" t="s">
        <v>28</v>
      </c>
      <c r="D13" s="40" t="s">
        <v>41</v>
      </c>
      <c r="E13" s="44">
        <v>0.8</v>
      </c>
      <c r="F13" s="44">
        <v>0.83</v>
      </c>
      <c r="G13" s="45">
        <v>50</v>
      </c>
      <c r="H13" s="22">
        <f t="shared" si="0"/>
        <v>41.5</v>
      </c>
      <c r="I13" s="41"/>
      <c r="J13" s="32"/>
    </row>
    <row r="14" spans="1:14" x14ac:dyDescent="0.25">
      <c r="A14" s="36"/>
      <c r="B14" s="4" t="s">
        <v>19</v>
      </c>
      <c r="C14" s="12" t="s">
        <v>30</v>
      </c>
      <c r="D14" s="46" t="s">
        <v>41</v>
      </c>
      <c r="E14" s="41">
        <v>0.56000000000000005</v>
      </c>
      <c r="F14" s="41">
        <v>0.57999999999999996</v>
      </c>
      <c r="G14" s="42">
        <v>50</v>
      </c>
      <c r="H14" s="22">
        <f t="shared" si="0"/>
        <v>28.999999999999996</v>
      </c>
      <c r="I14" s="41"/>
      <c r="J14" s="2"/>
    </row>
    <row r="15" spans="1:14" x14ac:dyDescent="0.25">
      <c r="B15" s="38"/>
      <c r="C15" s="2"/>
      <c r="D15" s="2"/>
      <c r="E15" s="2"/>
      <c r="F15" s="13"/>
      <c r="G15" s="14"/>
      <c r="H15" s="39">
        <f>SUM(H3:H14)</f>
        <v>3058.7000000000003</v>
      </c>
      <c r="I15" s="1" t="s">
        <v>20</v>
      </c>
    </row>
    <row r="16" spans="1:14" x14ac:dyDescent="0.25">
      <c r="B16" s="13"/>
      <c r="C16" s="33" t="s">
        <v>46</v>
      </c>
      <c r="D16" s="2"/>
      <c r="E16" s="2"/>
      <c r="F16" s="13"/>
      <c r="G16" s="14"/>
      <c r="H16" s="23">
        <f>H15*1.2</f>
        <v>3670.44</v>
      </c>
      <c r="I16" s="1" t="s">
        <v>16</v>
      </c>
      <c r="J16" s="30"/>
      <c r="K16" s="31"/>
      <c r="L16" s="3"/>
      <c r="M16" s="3"/>
      <c r="N16" s="3"/>
    </row>
    <row r="17" spans="3:14" x14ac:dyDescent="0.25">
      <c r="L17" s="3"/>
      <c r="M17" s="3"/>
      <c r="N17" s="3"/>
    </row>
    <row r="18" spans="3:14" x14ac:dyDescent="0.25">
      <c r="C18" s="27" t="s">
        <v>22</v>
      </c>
      <c r="L18" s="3"/>
      <c r="M18" s="3"/>
      <c r="N18" s="3"/>
    </row>
    <row r="19" spans="3:14" x14ac:dyDescent="0.25">
      <c r="C19" s="27" t="s">
        <v>23</v>
      </c>
      <c r="L19" s="3"/>
      <c r="M19" s="3"/>
      <c r="N19" s="3"/>
    </row>
    <row r="20" spans="3:14" x14ac:dyDescent="0.25">
      <c r="C20" s="9" t="s">
        <v>24</v>
      </c>
      <c r="L20" s="3"/>
      <c r="M20" s="3"/>
      <c r="N20" s="3"/>
    </row>
    <row r="21" spans="3:14" x14ac:dyDescent="0.25">
      <c r="C21" s="8" t="s">
        <v>25</v>
      </c>
      <c r="L21" s="3"/>
      <c r="M21" s="3"/>
      <c r="N21" s="3"/>
    </row>
    <row r="22" spans="3:14" x14ac:dyDescent="0.25">
      <c r="C22" s="8"/>
      <c r="L22" s="3"/>
      <c r="M22" s="3"/>
      <c r="N22" s="3"/>
    </row>
    <row r="23" spans="3:14" x14ac:dyDescent="0.25">
      <c r="C23" s="2" t="s">
        <v>8</v>
      </c>
      <c r="L23" s="3"/>
      <c r="M23" s="3"/>
      <c r="N23" s="3"/>
    </row>
    <row r="24" spans="3:14" x14ac:dyDescent="0.25">
      <c r="C24" s="9" t="s">
        <v>9</v>
      </c>
      <c r="L24" s="3"/>
      <c r="M24" s="3"/>
      <c r="N24" s="3"/>
    </row>
    <row r="25" spans="3:14" x14ac:dyDescent="0.25">
      <c r="C25" s="1"/>
      <c r="L25" s="3"/>
      <c r="M25" s="3"/>
      <c r="N25" s="3"/>
    </row>
    <row r="26" spans="3:14" x14ac:dyDescent="0.25">
      <c r="C26" s="15" t="s">
        <v>13</v>
      </c>
      <c r="L26" s="3"/>
      <c r="M26" s="3"/>
      <c r="N26" s="3"/>
    </row>
    <row r="27" spans="3:14" x14ac:dyDescent="0.25">
      <c r="C27" s="9" t="s">
        <v>14</v>
      </c>
    </row>
    <row r="28" spans="3:14" x14ac:dyDescent="0.25">
      <c r="C28" s="8" t="s">
        <v>15</v>
      </c>
    </row>
    <row r="29" spans="3:14" x14ac:dyDescent="0.25">
      <c r="C29" s="1"/>
    </row>
    <row r="30" spans="3:14" x14ac:dyDescent="0.25">
      <c r="C30" s="1" t="s">
        <v>11</v>
      </c>
    </row>
    <row r="31" spans="3:14" ht="18.75" x14ac:dyDescent="0.3">
      <c r="C31" s="10" t="s">
        <v>10</v>
      </c>
    </row>
  </sheetData>
  <hyperlinks>
    <hyperlink ref="C24" r:id="rId1"/>
    <hyperlink ref="C28" r:id="rId2"/>
    <hyperlink ref="C27" r:id="rId3"/>
    <hyperlink ref="C21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20007 mraz.ryby zmluva</vt:lpstr>
      <vt:lpstr>20007 mraz.ryby </vt:lpstr>
      <vt:lpstr>2017-2018</vt:lpstr>
      <vt:lpstr>'20007 mraz.ryby '!Oblasť_tlače</vt:lpstr>
      <vt:lpstr>'20007 mraz.ryby zmluva'!Oblasť_tlače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</dc:creator>
  <cp:lastModifiedBy>EU</cp:lastModifiedBy>
  <cp:lastPrinted>2019-01-11T08:35:29Z</cp:lastPrinted>
  <dcterms:created xsi:type="dcterms:W3CDTF">2013-11-08T12:29:46Z</dcterms:created>
  <dcterms:modified xsi:type="dcterms:W3CDTF">2019-01-11T08:36:41Z</dcterms:modified>
</cp:coreProperties>
</file>