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1355" windowHeight="11970" tabRatio="1000"/>
  </bookViews>
  <sheets>
    <sheet name="20009 Edeny zmluva" sheetId="17" r:id="rId1"/>
    <sheet name="20009 Edeny" sheetId="16" r:id="rId2"/>
  </sheets>
  <calcPr calcId="162913"/>
</workbook>
</file>

<file path=xl/calcChain.xml><?xml version="1.0" encoding="utf-8"?>
<calcChain xmlns="http://schemas.openxmlformats.org/spreadsheetml/2006/main">
  <c r="G44" i="16" l="1"/>
  <c r="G43" i="16"/>
  <c r="G42" i="16"/>
  <c r="G41" i="16"/>
  <c r="G40" i="16"/>
  <c r="G39" i="16"/>
  <c r="G38" i="16"/>
  <c r="G37" i="16"/>
  <c r="G36" i="16"/>
  <c r="G35" i="16"/>
  <c r="G33" i="16"/>
  <c r="G32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7" i="16"/>
  <c r="G16" i="16"/>
  <c r="G15" i="16"/>
  <c r="G14" i="16"/>
  <c r="G13" i="16"/>
  <c r="G12" i="16"/>
  <c r="G11" i="16"/>
  <c r="G10" i="16"/>
  <c r="G8" i="16"/>
  <c r="G7" i="16"/>
  <c r="G5" i="16"/>
  <c r="G4" i="16"/>
  <c r="G45" i="16" s="1"/>
  <c r="G46" i="16" s="1"/>
</calcChain>
</file>

<file path=xl/sharedStrings.xml><?xml version="1.0" encoding="utf-8"?>
<sst xmlns="http://schemas.openxmlformats.org/spreadsheetml/2006/main" count="186" uniqueCount="67">
  <si>
    <t>Materiál</t>
  </si>
  <si>
    <t>MJO</t>
  </si>
  <si>
    <t>Jednotková 
cena bez DPH</t>
  </si>
  <si>
    <t>Objed.
množstvo</t>
  </si>
  <si>
    <t>Cena spolu</t>
  </si>
  <si>
    <t>prosíme zmluvu pre:</t>
  </si>
  <si>
    <t xml:space="preserve">Bufety + Konventná </t>
  </si>
  <si>
    <t>s DPH</t>
  </si>
  <si>
    <t xml:space="preserve"> </t>
  </si>
  <si>
    <t>Edeny 20009</t>
  </si>
  <si>
    <t>Veľký praclík 120g</t>
  </si>
  <si>
    <t>Predpečená biela mini bageta 40g  - 10 cm</t>
  </si>
  <si>
    <t>Express klasik pizza (syr, salám, paradajky, paprika) 157g</t>
  </si>
  <si>
    <t>Mini oškvarkový pagáč 50g</t>
  </si>
  <si>
    <t>Express croissant s lieskovoorieškovým krémom - s maslom 85g</t>
  </si>
  <si>
    <t>Express pletenka s pekanovými orechmi a javorovým sirupom 98g</t>
  </si>
  <si>
    <t>Express škoricový slimák 93g</t>
  </si>
  <si>
    <t>Choco tyčinka 70g</t>
  </si>
  <si>
    <t>Express taštička s pudingom (vrátane vrecka s čoko fondánom) 100g</t>
  </si>
  <si>
    <t>Express hrebeň s jahodovou náplňou a jogurtom 120g</t>
  </si>
  <si>
    <t>Express hrebeň s malinovou náplňou a mascarpone 120g</t>
  </si>
  <si>
    <t>Express čerešňová rolka s pudingom 120g</t>
  </si>
  <si>
    <t>Závin s jablečnou náplňou 150g</t>
  </si>
  <si>
    <t>Mini tvarohový koláčik s krémovou náplňou 40g</t>
  </si>
  <si>
    <t>Mini jablkový koláčik - maslový 40g</t>
  </si>
  <si>
    <t>Mini čerešňový koláčik - maslový 40g</t>
  </si>
  <si>
    <r>
      <t xml:space="preserve">Duo cake "Day &amp; Night" </t>
    </r>
    <r>
      <rPr>
        <sz val="11"/>
        <rFont val="Calibri"/>
        <family val="2"/>
        <charset val="238"/>
        <scheme val="minor"/>
      </rPr>
      <t xml:space="preserve"> (4x12 porcií) 92g</t>
    </r>
  </si>
  <si>
    <t>Jablkový koláč s karamelom (4x12 porcií) 150g</t>
  </si>
  <si>
    <t>Čoko mandľový rez s lesným ovocím (3x21 porcií) 110g</t>
  </si>
  <si>
    <t>Čoko Koko (3x20porcií) 125g</t>
  </si>
  <si>
    <t>Double chocolate cake (3x20porcií) 120g</t>
  </si>
  <si>
    <t>Orechovníček 25g</t>
  </si>
  <si>
    <t>Makovníček 25g</t>
  </si>
  <si>
    <t>Vlčnovské koláčiky 25g</t>
  </si>
  <si>
    <t>Apple Caramel Muffin 112g</t>
  </si>
  <si>
    <t>Hazelnut Muffin 112g</t>
  </si>
  <si>
    <t>Raspberry Muffin 112g</t>
  </si>
  <si>
    <t>Brownie Caramel Muffin 112g</t>
  </si>
  <si>
    <t>Blueberry Cheesecake Muffin 112g</t>
  </si>
  <si>
    <t>Cocoa Muffin with Chocolate 82g</t>
  </si>
  <si>
    <t>Vanilla Muffin with Chocolate 82g</t>
  </si>
  <si>
    <t>Blueberry Muffin 82g</t>
  </si>
  <si>
    <t>Cookie 45g</t>
  </si>
  <si>
    <t>Double chocolate Cookie 45g</t>
  </si>
  <si>
    <t>Muffiny</t>
  </si>
  <si>
    <t>PC</t>
  </si>
  <si>
    <t>Croissanty</t>
  </si>
  <si>
    <r>
      <rPr>
        <sz val="11"/>
        <rFont val="Calibri"/>
        <family val="2"/>
        <charset val="238"/>
        <scheme val="minor"/>
      </rPr>
      <t>Express Baby pletenec s pekanovými orechmi a javor. sirupom</t>
    </r>
    <r>
      <rPr>
        <sz val="16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(včetně sáčku so sirup.) 96g</t>
    </r>
  </si>
  <si>
    <t>Sladké plnené k dopečeniu (predkysnuté)</t>
  </si>
  <si>
    <t>Slané k dopečeniu (predkysnuté)</t>
  </si>
  <si>
    <t>Hotové výrobky</t>
  </si>
  <si>
    <t>Pečivo</t>
  </si>
  <si>
    <t>KS</t>
  </si>
  <si>
    <t>DODAVATEĽ:</t>
  </si>
  <si>
    <t>Vandemoortele  Slovenská republika ,s.r.o</t>
  </si>
  <si>
    <t>Karadžičová 8/A</t>
  </si>
  <si>
    <t xml:space="preserve">821 08 Bratislava </t>
  </si>
  <si>
    <t>servis5@vandemoortele.com</t>
  </si>
  <si>
    <t>tel. +421 905997959</t>
  </si>
  <si>
    <t>Croissant - maslovy 55g</t>
  </si>
  <si>
    <t>jednotka množstva</t>
  </si>
  <si>
    <t>požadované množstvo</t>
  </si>
  <si>
    <t>Príloha č. 1 k zmluve</t>
  </si>
  <si>
    <t>Názov prílohy: Dodávka hlbokomrazených pekárenských výrobkov</t>
  </si>
  <si>
    <t>Cena s DPH za požadované množstvá</t>
  </si>
  <si>
    <t>Cena celkom za požadované množstvo vrátane DPH</t>
  </si>
  <si>
    <t>Cena celkom za požadované množstvo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</si>
</sst>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8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0" fillId="0" borderId="0" xfId="0" applyFill="1"/>
    <xf numFmtId="49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/>
    <xf numFmtId="4" fontId="1" fillId="2" borderId="1" xfId="0" applyNumberFormat="1" applyFont="1" applyFill="1" applyBorder="1"/>
    <xf numFmtId="0" fontId="2" fillId="0" borderId="0" xfId="0" applyFont="1"/>
    <xf numFmtId="49" fontId="0" fillId="0" borderId="1" xfId="0" applyNumberFormat="1" applyFont="1" applyFill="1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4" fontId="1" fillId="0" borderId="2" xfId="0" applyNumberFormat="1" applyFont="1" applyFill="1" applyBorder="1"/>
    <xf numFmtId="0" fontId="0" fillId="0" borderId="1" xfId="0" applyBorder="1" applyAlignment="1">
      <alignment horizontal="center"/>
    </xf>
    <xf numFmtId="4" fontId="0" fillId="0" borderId="1" xfId="0" applyNumberFormat="1" applyFont="1" applyFill="1" applyBorder="1"/>
    <xf numFmtId="0" fontId="0" fillId="0" borderId="1" xfId="0" applyFill="1" applyBorder="1"/>
    <xf numFmtId="0" fontId="0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center"/>
    </xf>
    <xf numFmtId="1" fontId="0" fillId="4" borderId="2" xfId="0" applyNumberFormat="1" applyFont="1" applyFill="1" applyBorder="1"/>
    <xf numFmtId="4" fontId="0" fillId="4" borderId="2" xfId="0" applyNumberFormat="1" applyFont="1" applyFill="1" applyBorder="1"/>
    <xf numFmtId="2" fontId="0" fillId="4" borderId="2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/>
    </xf>
    <xf numFmtId="49" fontId="0" fillId="0" borderId="3" xfId="0" applyNumberFormat="1" applyFont="1" applyFill="1" applyBorder="1"/>
    <xf numFmtId="3" fontId="0" fillId="0" borderId="3" xfId="0" applyNumberFormat="1" applyFill="1" applyBorder="1"/>
    <xf numFmtId="4" fontId="0" fillId="0" borderId="3" xfId="0" applyNumberFormat="1" applyFont="1" applyFill="1" applyBorder="1"/>
    <xf numFmtId="0" fontId="0" fillId="0" borderId="3" xfId="0" applyFill="1" applyBorder="1"/>
    <xf numFmtId="0" fontId="9" fillId="0" borderId="0" xfId="4" applyNumberFormat="1" applyFill="1" applyAlignment="1">
      <alignment horizontal="left"/>
    </xf>
    <xf numFmtId="164" fontId="2" fillId="0" borderId="0" xfId="0" applyNumberFormat="1" applyFont="1" applyAlignment="1">
      <alignment horizontal="left"/>
    </xf>
    <xf numFmtId="164" fontId="1" fillId="2" borderId="3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4" xfId="0" applyNumberFormat="1" applyBorder="1"/>
  </cellXfs>
  <cellStyles count="5">
    <cellStyle name="Excel Built-in Normal 1" xfId="2"/>
    <cellStyle name="Hypertextové prepojenie 2" xfId="4"/>
    <cellStyle name="Normal_=SK Cenik MRAZENE A CHLAZENE pracovni 2=" xfId="1"/>
    <cellStyle name="Normálna" xfId="0" builtinId="0"/>
    <cellStyle name="Normálna 2" xfId="3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0"/>
  <sheetViews>
    <sheetView tabSelected="1" topLeftCell="A30" workbookViewId="0">
      <selection activeCell="H50" sqref="H50"/>
    </sheetView>
  </sheetViews>
  <sheetFormatPr defaultRowHeight="15" x14ac:dyDescent="0.25"/>
  <cols>
    <col min="1" max="2" width="9.140625" style="1"/>
    <col min="3" max="3" width="56" style="1" bestFit="1" customWidth="1"/>
    <col min="4" max="4" width="12" style="1" customWidth="1"/>
    <col min="5" max="5" width="11.5703125" style="36" customWidth="1"/>
    <col min="6" max="6" width="11.85546875" style="1" customWidth="1"/>
    <col min="7" max="7" width="19.7109375" style="1" customWidth="1"/>
    <col min="8" max="16384" width="9.140625" style="1"/>
  </cols>
  <sheetData>
    <row r="2" spans="1:9" x14ac:dyDescent="0.25">
      <c r="C2" s="1" t="s">
        <v>62</v>
      </c>
    </row>
    <row r="3" spans="1:9" x14ac:dyDescent="0.25">
      <c r="C3" s="1" t="s">
        <v>63</v>
      </c>
    </row>
    <row r="5" spans="1:9" s="9" customFormat="1" ht="18.75" x14ac:dyDescent="0.3">
      <c r="E5" s="31"/>
    </row>
    <row r="6" spans="1:9" s="8" customFormat="1" ht="45.75" thickBot="1" x14ac:dyDescent="0.3">
      <c r="A6" s="21" t="s">
        <v>0</v>
      </c>
      <c r="B6" s="21" t="s">
        <v>0</v>
      </c>
      <c r="C6" s="22" t="s">
        <v>9</v>
      </c>
      <c r="D6" s="23" t="s">
        <v>60</v>
      </c>
      <c r="E6" s="32" t="s">
        <v>2</v>
      </c>
      <c r="F6" s="23" t="s">
        <v>61</v>
      </c>
      <c r="G6" s="23" t="s">
        <v>64</v>
      </c>
      <c r="I6" s="37"/>
    </row>
    <row r="7" spans="1:9" s="8" customFormat="1" ht="15.75" x14ac:dyDescent="0.25">
      <c r="A7" s="14"/>
      <c r="B7" s="14"/>
      <c r="C7" s="15" t="s">
        <v>51</v>
      </c>
      <c r="D7" s="16"/>
      <c r="E7" s="33"/>
      <c r="F7" s="17"/>
      <c r="G7" s="18"/>
    </row>
    <row r="8" spans="1:9" s="2" customFormat="1" x14ac:dyDescent="0.25">
      <c r="A8" s="3"/>
      <c r="B8" s="3"/>
      <c r="C8" s="7" t="s">
        <v>10</v>
      </c>
      <c r="D8" s="3" t="s">
        <v>52</v>
      </c>
      <c r="E8" s="34"/>
      <c r="F8" s="4">
        <v>500</v>
      </c>
      <c r="G8" s="12"/>
    </row>
    <row r="9" spans="1:9" s="2" customFormat="1" ht="15.75" thickBot="1" x14ac:dyDescent="0.3">
      <c r="A9" s="25"/>
      <c r="B9" s="25"/>
      <c r="C9" s="26" t="s">
        <v>11</v>
      </c>
      <c r="D9" s="25" t="s">
        <v>52</v>
      </c>
      <c r="E9" s="35"/>
      <c r="F9" s="27">
        <v>300</v>
      </c>
      <c r="G9" s="28"/>
    </row>
    <row r="10" spans="1:9" s="2" customFormat="1" ht="15.75" x14ac:dyDescent="0.25">
      <c r="A10" s="14"/>
      <c r="B10" s="14"/>
      <c r="C10" s="15" t="s">
        <v>46</v>
      </c>
      <c r="D10" s="16"/>
      <c r="E10" s="33"/>
      <c r="F10" s="17"/>
      <c r="G10" s="18"/>
    </row>
    <row r="11" spans="1:9" s="2" customFormat="1" x14ac:dyDescent="0.25">
      <c r="A11" s="3"/>
      <c r="B11" s="3"/>
      <c r="C11" s="7" t="s">
        <v>59</v>
      </c>
      <c r="D11" s="3" t="s">
        <v>52</v>
      </c>
      <c r="E11" s="34"/>
      <c r="F11" s="4">
        <v>500</v>
      </c>
      <c r="G11" s="12"/>
    </row>
    <row r="12" spans="1:9" s="2" customFormat="1" ht="15.75" thickBot="1" x14ac:dyDescent="0.3">
      <c r="A12" s="25"/>
      <c r="B12" s="25"/>
      <c r="C12" s="26" t="s">
        <v>14</v>
      </c>
      <c r="D12" s="25" t="s">
        <v>52</v>
      </c>
      <c r="E12" s="35"/>
      <c r="F12" s="27">
        <v>800</v>
      </c>
      <c r="G12" s="28"/>
    </row>
    <row r="13" spans="1:9" s="2" customFormat="1" ht="15.75" x14ac:dyDescent="0.25">
      <c r="A13" s="14"/>
      <c r="B13" s="14"/>
      <c r="C13" s="15" t="s">
        <v>44</v>
      </c>
      <c r="D13" s="16"/>
      <c r="E13" s="33"/>
      <c r="F13" s="17"/>
      <c r="G13" s="18"/>
    </row>
    <row r="14" spans="1:9" s="2" customFormat="1" x14ac:dyDescent="0.25">
      <c r="A14" s="3"/>
      <c r="B14" s="3"/>
      <c r="C14" s="7" t="s">
        <v>41</v>
      </c>
      <c r="D14" s="3" t="s">
        <v>52</v>
      </c>
      <c r="E14" s="34"/>
      <c r="F14" s="4">
        <v>800</v>
      </c>
      <c r="G14" s="12"/>
    </row>
    <row r="15" spans="1:9" s="2" customFormat="1" x14ac:dyDescent="0.25">
      <c r="A15" s="3"/>
      <c r="B15" s="3"/>
      <c r="C15" s="7" t="s">
        <v>39</v>
      </c>
      <c r="D15" s="3" t="s">
        <v>52</v>
      </c>
      <c r="E15" s="34"/>
      <c r="F15" s="4">
        <v>800</v>
      </c>
      <c r="G15" s="12"/>
    </row>
    <row r="16" spans="1:9" s="2" customFormat="1" x14ac:dyDescent="0.25">
      <c r="A16" s="3"/>
      <c r="B16" s="3"/>
      <c r="C16" s="7" t="s">
        <v>40</v>
      </c>
      <c r="D16" s="3" t="s">
        <v>52</v>
      </c>
      <c r="E16" s="34"/>
      <c r="F16" s="4">
        <v>800</v>
      </c>
      <c r="G16" s="12"/>
    </row>
    <row r="17" spans="1:7" s="2" customFormat="1" x14ac:dyDescent="0.25">
      <c r="A17" s="3"/>
      <c r="B17" s="3"/>
      <c r="C17" s="7" t="s">
        <v>34</v>
      </c>
      <c r="D17" s="3" t="s">
        <v>52</v>
      </c>
      <c r="E17" s="34"/>
      <c r="F17" s="4">
        <v>500</v>
      </c>
      <c r="G17" s="12"/>
    </row>
    <row r="18" spans="1:7" s="2" customFormat="1" x14ac:dyDescent="0.25">
      <c r="A18" s="3"/>
      <c r="B18" s="3"/>
      <c r="C18" s="7" t="s">
        <v>38</v>
      </c>
      <c r="D18" s="3" t="s">
        <v>52</v>
      </c>
      <c r="E18" s="34"/>
      <c r="F18" s="4">
        <v>500</v>
      </c>
      <c r="G18" s="12"/>
    </row>
    <row r="19" spans="1:7" s="2" customFormat="1" x14ac:dyDescent="0.25">
      <c r="A19" s="3"/>
      <c r="B19" s="3"/>
      <c r="C19" s="7" t="s">
        <v>37</v>
      </c>
      <c r="D19" s="3" t="s">
        <v>52</v>
      </c>
      <c r="E19" s="34"/>
      <c r="F19" s="4">
        <v>500</v>
      </c>
      <c r="G19" s="12"/>
    </row>
    <row r="20" spans="1:7" s="2" customFormat="1" x14ac:dyDescent="0.25">
      <c r="A20" s="3"/>
      <c r="B20" s="3"/>
      <c r="C20" s="7" t="s">
        <v>35</v>
      </c>
      <c r="D20" s="3" t="s">
        <v>52</v>
      </c>
      <c r="E20" s="34"/>
      <c r="F20" s="4">
        <v>500</v>
      </c>
      <c r="G20" s="12"/>
    </row>
    <row r="21" spans="1:7" s="2" customFormat="1" ht="15.75" thickBot="1" x14ac:dyDescent="0.3">
      <c r="A21" s="25"/>
      <c r="B21" s="25"/>
      <c r="C21" s="26" t="s">
        <v>36</v>
      </c>
      <c r="D21" s="25" t="s">
        <v>52</v>
      </c>
      <c r="E21" s="35"/>
      <c r="F21" s="27">
        <v>500</v>
      </c>
      <c r="G21" s="28"/>
    </row>
    <row r="22" spans="1:7" s="2" customFormat="1" ht="15.75" x14ac:dyDescent="0.25">
      <c r="A22" s="14"/>
      <c r="B22" s="14"/>
      <c r="C22" s="15" t="s">
        <v>48</v>
      </c>
      <c r="D22" s="16"/>
      <c r="E22" s="33"/>
      <c r="F22" s="17"/>
      <c r="G22" s="18"/>
    </row>
    <row r="23" spans="1:7" s="2" customFormat="1" ht="36" x14ac:dyDescent="0.35">
      <c r="A23" s="3"/>
      <c r="B23" s="3"/>
      <c r="C23" s="20" t="s">
        <v>47</v>
      </c>
      <c r="D23" s="3" t="s">
        <v>52</v>
      </c>
      <c r="E23" s="34"/>
      <c r="F23" s="4">
        <v>800</v>
      </c>
      <c r="G23" s="12"/>
    </row>
    <row r="24" spans="1:7" s="2" customFormat="1" x14ac:dyDescent="0.25">
      <c r="A24" s="3"/>
      <c r="B24" s="3"/>
      <c r="C24" s="7" t="s">
        <v>21</v>
      </c>
      <c r="D24" s="3" t="s">
        <v>52</v>
      </c>
      <c r="E24" s="34"/>
      <c r="F24" s="4">
        <v>800</v>
      </c>
      <c r="G24" s="12"/>
    </row>
    <row r="25" spans="1:7" s="2" customFormat="1" x14ac:dyDescent="0.25">
      <c r="A25" s="3"/>
      <c r="B25" s="3"/>
      <c r="C25" s="7" t="s">
        <v>19</v>
      </c>
      <c r="D25" s="3" t="s">
        <v>52</v>
      </c>
      <c r="E25" s="34"/>
      <c r="F25" s="4">
        <v>800</v>
      </c>
      <c r="G25" s="12"/>
    </row>
    <row r="26" spans="1:7" s="2" customFormat="1" x14ac:dyDescent="0.25">
      <c r="A26" s="3"/>
      <c r="B26" s="3"/>
      <c r="C26" s="7" t="s">
        <v>20</v>
      </c>
      <c r="D26" s="3" t="s">
        <v>52</v>
      </c>
      <c r="E26" s="34"/>
      <c r="F26" s="4">
        <v>800</v>
      </c>
      <c r="G26" s="12"/>
    </row>
    <row r="27" spans="1:7" s="2" customFormat="1" x14ac:dyDescent="0.25">
      <c r="A27" s="3"/>
      <c r="B27" s="3"/>
      <c r="C27" s="7" t="s">
        <v>15</v>
      </c>
      <c r="D27" s="3" t="s">
        <v>52</v>
      </c>
      <c r="E27" s="34"/>
      <c r="F27" s="4">
        <v>800</v>
      </c>
      <c r="G27" s="12"/>
    </row>
    <row r="28" spans="1:7" s="2" customFormat="1" x14ac:dyDescent="0.25">
      <c r="A28" s="3"/>
      <c r="B28" s="3"/>
      <c r="C28" s="7" t="s">
        <v>18</v>
      </c>
      <c r="D28" s="3" t="s">
        <v>52</v>
      </c>
      <c r="E28" s="34"/>
      <c r="F28" s="4">
        <v>800</v>
      </c>
      <c r="G28" s="12"/>
    </row>
    <row r="29" spans="1:7" s="2" customFormat="1" x14ac:dyDescent="0.25">
      <c r="A29" s="3"/>
      <c r="B29" s="3"/>
      <c r="C29" s="7" t="s">
        <v>16</v>
      </c>
      <c r="D29" s="3" t="s">
        <v>52</v>
      </c>
      <c r="E29" s="34"/>
      <c r="F29" s="4">
        <v>1500</v>
      </c>
      <c r="G29" s="12"/>
    </row>
    <row r="30" spans="1:7" s="2" customFormat="1" x14ac:dyDescent="0.25">
      <c r="A30" s="3"/>
      <c r="B30" s="3"/>
      <c r="C30" s="7" t="s">
        <v>17</v>
      </c>
      <c r="D30" s="3" t="s">
        <v>52</v>
      </c>
      <c r="E30" s="34"/>
      <c r="F30" s="4">
        <v>500</v>
      </c>
      <c r="G30" s="12"/>
    </row>
    <row r="31" spans="1:7" s="2" customFormat="1" x14ac:dyDescent="0.25">
      <c r="A31" s="3"/>
      <c r="B31" s="3"/>
      <c r="C31" s="7" t="s">
        <v>25</v>
      </c>
      <c r="D31" s="3" t="s">
        <v>52</v>
      </c>
      <c r="E31" s="34"/>
      <c r="F31" s="4">
        <v>500</v>
      </c>
      <c r="G31" s="12"/>
    </row>
    <row r="32" spans="1:7" s="2" customFormat="1" x14ac:dyDescent="0.25">
      <c r="A32" s="3"/>
      <c r="B32" s="3"/>
      <c r="C32" s="7" t="s">
        <v>24</v>
      </c>
      <c r="D32" s="3" t="s">
        <v>52</v>
      </c>
      <c r="E32" s="34"/>
      <c r="F32" s="4">
        <v>500</v>
      </c>
      <c r="G32" s="12"/>
    </row>
    <row r="33" spans="1:7" s="2" customFormat="1" x14ac:dyDescent="0.25">
      <c r="A33" s="3"/>
      <c r="B33" s="3"/>
      <c r="C33" s="7" t="s">
        <v>23</v>
      </c>
      <c r="D33" s="3" t="s">
        <v>52</v>
      </c>
      <c r="E33" s="34"/>
      <c r="F33" s="4">
        <v>500</v>
      </c>
      <c r="G33" s="12"/>
    </row>
    <row r="34" spans="1:7" s="2" customFormat="1" ht="15.75" thickBot="1" x14ac:dyDescent="0.3">
      <c r="A34" s="25"/>
      <c r="B34" s="25"/>
      <c r="C34" s="26" t="s">
        <v>22</v>
      </c>
      <c r="D34" s="25" t="s">
        <v>52</v>
      </c>
      <c r="E34" s="35"/>
      <c r="F34" s="27">
        <v>800</v>
      </c>
      <c r="G34" s="28"/>
    </row>
    <row r="35" spans="1:7" s="2" customFormat="1" ht="15.75" x14ac:dyDescent="0.25">
      <c r="A35" s="14"/>
      <c r="B35" s="14"/>
      <c r="C35" s="15" t="s">
        <v>49</v>
      </c>
      <c r="D35" s="16"/>
      <c r="E35" s="33"/>
      <c r="F35" s="17"/>
      <c r="G35" s="18"/>
    </row>
    <row r="36" spans="1:7" s="2" customFormat="1" x14ac:dyDescent="0.25">
      <c r="A36" s="3"/>
      <c r="B36" s="3"/>
      <c r="C36" s="7" t="s">
        <v>12</v>
      </c>
      <c r="D36" s="3" t="s">
        <v>52</v>
      </c>
      <c r="E36" s="34"/>
      <c r="F36" s="4">
        <v>300</v>
      </c>
      <c r="G36" s="12"/>
    </row>
    <row r="37" spans="1:7" s="2" customFormat="1" ht="15.75" thickBot="1" x14ac:dyDescent="0.3">
      <c r="A37" s="25"/>
      <c r="B37" s="25"/>
      <c r="C37" s="26" t="s">
        <v>13</v>
      </c>
      <c r="D37" s="25" t="s">
        <v>52</v>
      </c>
      <c r="E37" s="35"/>
      <c r="F37" s="27">
        <v>500</v>
      </c>
      <c r="G37" s="28"/>
    </row>
    <row r="38" spans="1:7" s="2" customFormat="1" ht="15.75" x14ac:dyDescent="0.25">
      <c r="A38" s="14"/>
      <c r="B38" s="14"/>
      <c r="C38" s="15" t="s">
        <v>50</v>
      </c>
      <c r="D38" s="16"/>
      <c r="E38" s="33"/>
      <c r="F38" s="17"/>
      <c r="G38" s="18"/>
    </row>
    <row r="39" spans="1:7" s="2" customFormat="1" x14ac:dyDescent="0.25">
      <c r="A39" s="3"/>
      <c r="B39" s="3"/>
      <c r="C39" s="7" t="s">
        <v>42</v>
      </c>
      <c r="D39" s="3" t="s">
        <v>52</v>
      </c>
      <c r="E39" s="34"/>
      <c r="F39" s="4">
        <v>500</v>
      </c>
      <c r="G39" s="12"/>
    </row>
    <row r="40" spans="1:7" s="2" customFormat="1" x14ac:dyDescent="0.25">
      <c r="A40" s="3"/>
      <c r="B40" s="3"/>
      <c r="C40" s="7" t="s">
        <v>43</v>
      </c>
      <c r="D40" s="3" t="s">
        <v>52</v>
      </c>
      <c r="E40" s="34"/>
      <c r="F40" s="4">
        <v>500</v>
      </c>
      <c r="G40" s="12"/>
    </row>
    <row r="41" spans="1:7" s="2" customFormat="1" x14ac:dyDescent="0.25">
      <c r="A41" s="3"/>
      <c r="B41" s="3"/>
      <c r="C41" s="7" t="s">
        <v>29</v>
      </c>
      <c r="D41" s="3" t="s">
        <v>52</v>
      </c>
      <c r="E41" s="34"/>
      <c r="F41" s="4">
        <v>100</v>
      </c>
      <c r="G41" s="12"/>
    </row>
    <row r="42" spans="1:7" s="2" customFormat="1" x14ac:dyDescent="0.25">
      <c r="A42" s="3"/>
      <c r="B42" s="3"/>
      <c r="C42" s="7" t="s">
        <v>28</v>
      </c>
      <c r="D42" s="3" t="s">
        <v>52</v>
      </c>
      <c r="E42" s="34"/>
      <c r="F42" s="4">
        <v>200</v>
      </c>
      <c r="G42" s="12"/>
    </row>
    <row r="43" spans="1:7" s="2" customFormat="1" x14ac:dyDescent="0.25">
      <c r="A43" s="3"/>
      <c r="B43" s="3"/>
      <c r="C43" s="7" t="s">
        <v>30</v>
      </c>
      <c r="D43" s="3" t="s">
        <v>52</v>
      </c>
      <c r="E43" s="34"/>
      <c r="F43" s="4">
        <v>100</v>
      </c>
      <c r="G43" s="12"/>
    </row>
    <row r="44" spans="1:7" s="2" customFormat="1" x14ac:dyDescent="0.25">
      <c r="A44" s="3"/>
      <c r="B44" s="3"/>
      <c r="C44" s="7" t="s">
        <v>26</v>
      </c>
      <c r="D44" s="3" t="s">
        <v>52</v>
      </c>
      <c r="E44" s="34"/>
      <c r="F44" s="4">
        <v>200</v>
      </c>
      <c r="G44" s="12"/>
    </row>
    <row r="45" spans="1:7" s="2" customFormat="1" x14ac:dyDescent="0.25">
      <c r="A45" s="3"/>
      <c r="B45" s="3"/>
      <c r="C45" s="7" t="s">
        <v>27</v>
      </c>
      <c r="D45" s="3" t="s">
        <v>52</v>
      </c>
      <c r="E45" s="34"/>
      <c r="F45" s="4">
        <v>200</v>
      </c>
      <c r="G45" s="12"/>
    </row>
    <row r="46" spans="1:7" s="2" customFormat="1" x14ac:dyDescent="0.25">
      <c r="A46" s="3"/>
      <c r="B46" s="3"/>
      <c r="C46" s="7" t="s">
        <v>32</v>
      </c>
      <c r="D46" s="3" t="s">
        <v>52</v>
      </c>
      <c r="E46" s="34"/>
      <c r="F46" s="4">
        <v>800</v>
      </c>
      <c r="G46" s="12"/>
    </row>
    <row r="47" spans="1:7" s="2" customFormat="1" x14ac:dyDescent="0.25">
      <c r="A47" s="3"/>
      <c r="B47" s="3"/>
      <c r="C47" s="7" t="s">
        <v>31</v>
      </c>
      <c r="D47" s="3" t="s">
        <v>52</v>
      </c>
      <c r="E47" s="34"/>
      <c r="F47" s="4">
        <v>800</v>
      </c>
      <c r="G47" s="12"/>
    </row>
    <row r="48" spans="1:7" s="2" customFormat="1" x14ac:dyDescent="0.25">
      <c r="A48" s="3"/>
      <c r="B48" s="3"/>
      <c r="C48" s="7" t="s">
        <v>33</v>
      </c>
      <c r="D48" s="3" t="s">
        <v>52</v>
      </c>
      <c r="E48" s="34"/>
      <c r="F48" s="4">
        <v>800</v>
      </c>
      <c r="G48" s="12"/>
    </row>
    <row r="49" spans="1:7" s="2" customFormat="1" x14ac:dyDescent="0.25">
      <c r="A49" s="3"/>
      <c r="B49" s="11"/>
      <c r="C49" s="7" t="s">
        <v>65</v>
      </c>
      <c r="D49" s="3"/>
      <c r="E49" s="34"/>
      <c r="F49" s="4"/>
      <c r="G49" s="5"/>
    </row>
    <row r="50" spans="1:7" x14ac:dyDescent="0.25">
      <c r="A50" s="38"/>
      <c r="B50" s="39"/>
      <c r="C50" s="7" t="s">
        <v>66</v>
      </c>
      <c r="D50" s="40"/>
      <c r="E50" s="41"/>
      <c r="F50" s="39"/>
      <c r="G50" s="10"/>
    </row>
    <row r="52" spans="1:7" x14ac:dyDescent="0.25">
      <c r="F52" s="1" t="s">
        <v>8</v>
      </c>
    </row>
    <row r="56" spans="1:7" x14ac:dyDescent="0.25">
      <c r="C56" s="30"/>
    </row>
    <row r="60" spans="1:7" ht="18.75" x14ac:dyDescent="0.3">
      <c r="C60" s="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workbookViewId="0">
      <selection activeCell="N32" sqref="N32"/>
    </sheetView>
  </sheetViews>
  <sheetFormatPr defaultRowHeight="15" x14ac:dyDescent="0.25"/>
  <cols>
    <col min="1" max="2" width="9.140625" style="1"/>
    <col min="3" max="3" width="56" style="1" bestFit="1" customWidth="1"/>
    <col min="4" max="4" width="9.140625" style="1"/>
    <col min="5" max="5" width="11.5703125" style="36" customWidth="1"/>
    <col min="6" max="6" width="10.42578125" style="1" customWidth="1"/>
    <col min="7" max="7" width="10.7109375" style="1" bestFit="1" customWidth="1"/>
    <col min="8" max="16384" width="9.140625" style="1"/>
  </cols>
  <sheetData>
    <row r="1" spans="1:8" s="9" customFormat="1" ht="18.75" x14ac:dyDescent="0.3">
      <c r="E1" s="31"/>
    </row>
    <row r="2" spans="1:8" s="8" customFormat="1" ht="45.75" thickBot="1" x14ac:dyDescent="0.3">
      <c r="A2" s="21" t="s">
        <v>0</v>
      </c>
      <c r="B2" s="21" t="s">
        <v>0</v>
      </c>
      <c r="C2" s="22" t="s">
        <v>9</v>
      </c>
      <c r="D2" s="21" t="s">
        <v>1</v>
      </c>
      <c r="E2" s="32" t="s">
        <v>2</v>
      </c>
      <c r="F2" s="23" t="s">
        <v>3</v>
      </c>
      <c r="G2" s="21" t="s">
        <v>4</v>
      </c>
      <c r="H2" s="24" t="s">
        <v>45</v>
      </c>
    </row>
    <row r="3" spans="1:8" s="8" customFormat="1" ht="15.75" x14ac:dyDescent="0.25">
      <c r="A3" s="14"/>
      <c r="B3" s="14"/>
      <c r="C3" s="15" t="s">
        <v>51</v>
      </c>
      <c r="D3" s="16"/>
      <c r="E3" s="33"/>
      <c r="F3" s="17"/>
      <c r="G3" s="18"/>
      <c r="H3" s="19"/>
    </row>
    <row r="4" spans="1:8" s="2" customFormat="1" x14ac:dyDescent="0.25">
      <c r="A4" s="3"/>
      <c r="B4" s="3"/>
      <c r="C4" s="7" t="s">
        <v>10</v>
      </c>
      <c r="D4" s="3" t="s">
        <v>52</v>
      </c>
      <c r="E4" s="34">
        <v>0.313</v>
      </c>
      <c r="F4" s="4">
        <v>500</v>
      </c>
      <c r="G4" s="12">
        <f>F4*E4</f>
        <v>156.5</v>
      </c>
      <c r="H4" s="13"/>
    </row>
    <row r="5" spans="1:8" s="2" customFormat="1" ht="15.75" thickBot="1" x14ac:dyDescent="0.3">
      <c r="A5" s="25"/>
      <c r="B5" s="25"/>
      <c r="C5" s="26" t="s">
        <v>11</v>
      </c>
      <c r="D5" s="25" t="s">
        <v>52</v>
      </c>
      <c r="E5" s="35">
        <v>7.9000000000000001E-2</v>
      </c>
      <c r="F5" s="27">
        <v>300</v>
      </c>
      <c r="G5" s="28">
        <f>F5*E5</f>
        <v>23.7</v>
      </c>
      <c r="H5" s="29"/>
    </row>
    <row r="6" spans="1:8" s="2" customFormat="1" ht="15.75" x14ac:dyDescent="0.25">
      <c r="A6" s="14"/>
      <c r="B6" s="14"/>
      <c r="C6" s="15" t="s">
        <v>46</v>
      </c>
      <c r="D6" s="16"/>
      <c r="E6" s="33"/>
      <c r="F6" s="17"/>
      <c r="G6" s="18"/>
      <c r="H6" s="19"/>
    </row>
    <row r="7" spans="1:8" s="2" customFormat="1" x14ac:dyDescent="0.25">
      <c r="A7" s="3"/>
      <c r="B7" s="3"/>
      <c r="C7" s="7" t="s">
        <v>59</v>
      </c>
      <c r="D7" s="3" t="s">
        <v>52</v>
      </c>
      <c r="E7" s="34">
        <v>0.313</v>
      </c>
      <c r="F7" s="4">
        <v>500</v>
      </c>
      <c r="G7" s="12">
        <f>F7*E7</f>
        <v>156.5</v>
      </c>
      <c r="H7" s="13"/>
    </row>
    <row r="8" spans="1:8" s="2" customFormat="1" ht="15.75" thickBot="1" x14ac:dyDescent="0.3">
      <c r="A8" s="25"/>
      <c r="B8" s="25"/>
      <c r="C8" s="26" t="s">
        <v>14</v>
      </c>
      <c r="D8" s="25" t="s">
        <v>52</v>
      </c>
      <c r="E8" s="35">
        <v>0.35899999999999999</v>
      </c>
      <c r="F8" s="27">
        <v>800</v>
      </c>
      <c r="G8" s="28">
        <f>F8*E8</f>
        <v>287.2</v>
      </c>
      <c r="H8" s="29"/>
    </row>
    <row r="9" spans="1:8" s="2" customFormat="1" ht="15.75" x14ac:dyDescent="0.25">
      <c r="A9" s="14"/>
      <c r="B9" s="14"/>
      <c r="C9" s="15" t="s">
        <v>44</v>
      </c>
      <c r="D9" s="16"/>
      <c r="E9" s="33"/>
      <c r="F9" s="17"/>
      <c r="G9" s="18"/>
      <c r="H9" s="19"/>
    </row>
    <row r="10" spans="1:8" s="2" customFormat="1" x14ac:dyDescent="0.25">
      <c r="A10" s="3"/>
      <c r="B10" s="3"/>
      <c r="C10" s="7" t="s">
        <v>41</v>
      </c>
      <c r="D10" s="3" t="s">
        <v>52</v>
      </c>
      <c r="E10" s="34">
        <v>0.499</v>
      </c>
      <c r="F10" s="4">
        <v>800</v>
      </c>
      <c r="G10" s="12">
        <f t="shared" ref="G10:G17" si="0">F10*E10</f>
        <v>399.2</v>
      </c>
      <c r="H10" s="13"/>
    </row>
    <row r="11" spans="1:8" s="2" customFormat="1" x14ac:dyDescent="0.25">
      <c r="A11" s="3"/>
      <c r="B11" s="3"/>
      <c r="C11" s="7" t="s">
        <v>39</v>
      </c>
      <c r="D11" s="3" t="s">
        <v>52</v>
      </c>
      <c r="E11" s="34">
        <v>0.499</v>
      </c>
      <c r="F11" s="4">
        <v>800</v>
      </c>
      <c r="G11" s="12">
        <f t="shared" si="0"/>
        <v>399.2</v>
      </c>
      <c r="H11" s="13"/>
    </row>
    <row r="12" spans="1:8" s="2" customFormat="1" x14ac:dyDescent="0.25">
      <c r="A12" s="3"/>
      <c r="B12" s="3"/>
      <c r="C12" s="7" t="s">
        <v>40</v>
      </c>
      <c r="D12" s="3" t="s">
        <v>52</v>
      </c>
      <c r="E12" s="34">
        <v>0.46500000000000002</v>
      </c>
      <c r="F12" s="4">
        <v>800</v>
      </c>
      <c r="G12" s="12">
        <f t="shared" si="0"/>
        <v>372</v>
      </c>
      <c r="H12" s="13"/>
    </row>
    <row r="13" spans="1:8" s="2" customFormat="1" x14ac:dyDescent="0.25">
      <c r="A13" s="3"/>
      <c r="B13" s="3"/>
      <c r="C13" s="7" t="s">
        <v>34</v>
      </c>
      <c r="D13" s="3" t="s">
        <v>52</v>
      </c>
      <c r="E13" s="34">
        <v>0.755</v>
      </c>
      <c r="F13" s="4">
        <v>500</v>
      </c>
      <c r="G13" s="12">
        <f t="shared" si="0"/>
        <v>377.5</v>
      </c>
      <c r="H13" s="13"/>
    </row>
    <row r="14" spans="1:8" s="2" customFormat="1" x14ac:dyDescent="0.25">
      <c r="A14" s="3"/>
      <c r="B14" s="3"/>
      <c r="C14" s="7" t="s">
        <v>38</v>
      </c>
      <c r="D14" s="3" t="s">
        <v>52</v>
      </c>
      <c r="E14" s="34">
        <v>0.81499999999999995</v>
      </c>
      <c r="F14" s="4">
        <v>500</v>
      </c>
      <c r="G14" s="12">
        <f t="shared" si="0"/>
        <v>407.5</v>
      </c>
      <c r="H14" s="13"/>
    </row>
    <row r="15" spans="1:8" s="2" customFormat="1" x14ac:dyDescent="0.25">
      <c r="A15" s="3"/>
      <c r="B15" s="3"/>
      <c r="C15" s="7" t="s">
        <v>37</v>
      </c>
      <c r="D15" s="3" t="s">
        <v>52</v>
      </c>
      <c r="E15" s="34">
        <v>0.81499999999999995</v>
      </c>
      <c r="F15" s="4">
        <v>500</v>
      </c>
      <c r="G15" s="12">
        <f t="shared" si="0"/>
        <v>407.5</v>
      </c>
      <c r="H15" s="13"/>
    </row>
    <row r="16" spans="1:8" s="2" customFormat="1" x14ac:dyDescent="0.25">
      <c r="A16" s="3"/>
      <c r="B16" s="3"/>
      <c r="C16" s="7" t="s">
        <v>35</v>
      </c>
      <c r="D16" s="3" t="s">
        <v>52</v>
      </c>
      <c r="E16" s="34">
        <v>0.755</v>
      </c>
      <c r="F16" s="4">
        <v>500</v>
      </c>
      <c r="G16" s="12">
        <f t="shared" si="0"/>
        <v>377.5</v>
      </c>
      <c r="H16" s="13"/>
    </row>
    <row r="17" spans="1:8" s="2" customFormat="1" ht="15.75" thickBot="1" x14ac:dyDescent="0.3">
      <c r="A17" s="25"/>
      <c r="B17" s="25"/>
      <c r="C17" s="26" t="s">
        <v>36</v>
      </c>
      <c r="D17" s="25" t="s">
        <v>52</v>
      </c>
      <c r="E17" s="35">
        <v>0.755</v>
      </c>
      <c r="F17" s="27">
        <v>500</v>
      </c>
      <c r="G17" s="28">
        <f t="shared" si="0"/>
        <v>377.5</v>
      </c>
      <c r="H17" s="29"/>
    </row>
    <row r="18" spans="1:8" s="2" customFormat="1" ht="15.75" x14ac:dyDescent="0.25">
      <c r="A18" s="14"/>
      <c r="B18" s="14"/>
      <c r="C18" s="15" t="s">
        <v>48</v>
      </c>
      <c r="D18" s="16"/>
      <c r="E18" s="33"/>
      <c r="F18" s="17"/>
      <c r="G18" s="18"/>
      <c r="H18" s="19"/>
    </row>
    <row r="19" spans="1:8" s="2" customFormat="1" ht="36" x14ac:dyDescent="0.35">
      <c r="A19" s="3"/>
      <c r="B19" s="3"/>
      <c r="C19" s="20" t="s">
        <v>47</v>
      </c>
      <c r="D19" s="3" t="s">
        <v>52</v>
      </c>
      <c r="E19" s="34">
        <v>0.23499999999999999</v>
      </c>
      <c r="F19" s="4">
        <v>800</v>
      </c>
      <c r="G19" s="12">
        <f t="shared" ref="G19:G30" si="1">F19*E19</f>
        <v>188</v>
      </c>
      <c r="H19" s="13"/>
    </row>
    <row r="20" spans="1:8" s="2" customFormat="1" x14ac:dyDescent="0.25">
      <c r="A20" s="3"/>
      <c r="B20" s="3"/>
      <c r="C20" s="7" t="s">
        <v>21</v>
      </c>
      <c r="D20" s="3" t="s">
        <v>52</v>
      </c>
      <c r="E20" s="34">
        <v>0.41499999999999998</v>
      </c>
      <c r="F20" s="4">
        <v>800</v>
      </c>
      <c r="G20" s="12">
        <f t="shared" si="1"/>
        <v>332</v>
      </c>
      <c r="H20" s="13"/>
    </row>
    <row r="21" spans="1:8" s="2" customFormat="1" x14ac:dyDescent="0.25">
      <c r="A21" s="3"/>
      <c r="B21" s="3"/>
      <c r="C21" s="7" t="s">
        <v>19</v>
      </c>
      <c r="D21" s="3" t="s">
        <v>52</v>
      </c>
      <c r="E21" s="34">
        <v>0.50800000000000001</v>
      </c>
      <c r="F21" s="4">
        <v>800</v>
      </c>
      <c r="G21" s="12">
        <f t="shared" si="1"/>
        <v>406.4</v>
      </c>
      <c r="H21" s="13"/>
    </row>
    <row r="22" spans="1:8" s="2" customFormat="1" x14ac:dyDescent="0.25">
      <c r="A22" s="3"/>
      <c r="B22" s="3"/>
      <c r="C22" s="7" t="s">
        <v>20</v>
      </c>
      <c r="D22" s="3" t="s">
        <v>52</v>
      </c>
      <c r="E22" s="34">
        <v>0.42499999999999999</v>
      </c>
      <c r="F22" s="4">
        <v>800</v>
      </c>
      <c r="G22" s="12">
        <f t="shared" si="1"/>
        <v>340</v>
      </c>
      <c r="H22" s="13"/>
    </row>
    <row r="23" spans="1:8" s="2" customFormat="1" x14ac:dyDescent="0.25">
      <c r="A23" s="3"/>
      <c r="B23" s="3"/>
      <c r="C23" s="7" t="s">
        <v>15</v>
      </c>
      <c r="D23" s="3" t="s">
        <v>52</v>
      </c>
      <c r="E23" s="34">
        <v>0.35899999999999999</v>
      </c>
      <c r="F23" s="4">
        <v>800</v>
      </c>
      <c r="G23" s="12">
        <f t="shared" si="1"/>
        <v>287.2</v>
      </c>
      <c r="H23" s="13"/>
    </row>
    <row r="24" spans="1:8" s="2" customFormat="1" x14ac:dyDescent="0.25">
      <c r="A24" s="3"/>
      <c r="B24" s="3"/>
      <c r="C24" s="7" t="s">
        <v>18</v>
      </c>
      <c r="D24" s="3" t="s">
        <v>52</v>
      </c>
      <c r="E24" s="34">
        <v>0.249</v>
      </c>
      <c r="F24" s="4">
        <v>800</v>
      </c>
      <c r="G24" s="12">
        <f t="shared" si="1"/>
        <v>199.2</v>
      </c>
      <c r="H24" s="13"/>
    </row>
    <row r="25" spans="1:8" s="2" customFormat="1" x14ac:dyDescent="0.25">
      <c r="A25" s="3"/>
      <c r="B25" s="3"/>
      <c r="C25" s="7" t="s">
        <v>16</v>
      </c>
      <c r="D25" s="3" t="s">
        <v>52</v>
      </c>
      <c r="E25" s="34">
        <v>0.29499999999999998</v>
      </c>
      <c r="F25" s="4">
        <v>1500</v>
      </c>
      <c r="G25" s="12">
        <f t="shared" si="1"/>
        <v>442.5</v>
      </c>
      <c r="H25" s="13"/>
    </row>
    <row r="26" spans="1:8" s="2" customFormat="1" x14ac:dyDescent="0.25">
      <c r="A26" s="3"/>
      <c r="B26" s="3"/>
      <c r="C26" s="7" t="s">
        <v>17</v>
      </c>
      <c r="D26" s="3" t="s">
        <v>52</v>
      </c>
      <c r="E26" s="34">
        <v>0.23499999999999999</v>
      </c>
      <c r="F26" s="4">
        <v>500</v>
      </c>
      <c r="G26" s="12">
        <f t="shared" si="1"/>
        <v>117.5</v>
      </c>
      <c r="H26" s="13"/>
    </row>
    <row r="27" spans="1:8" s="2" customFormat="1" x14ac:dyDescent="0.25">
      <c r="A27" s="3"/>
      <c r="B27" s="3"/>
      <c r="C27" s="7" t="s">
        <v>25</v>
      </c>
      <c r="D27" s="3" t="s">
        <v>52</v>
      </c>
      <c r="E27" s="34">
        <v>0.185</v>
      </c>
      <c r="F27" s="4">
        <v>500</v>
      </c>
      <c r="G27" s="12">
        <f t="shared" si="1"/>
        <v>92.5</v>
      </c>
      <c r="H27" s="13"/>
    </row>
    <row r="28" spans="1:8" s="2" customFormat="1" x14ac:dyDescent="0.25">
      <c r="A28" s="3"/>
      <c r="B28" s="3"/>
      <c r="C28" s="7" t="s">
        <v>24</v>
      </c>
      <c r="D28" s="3" t="s">
        <v>52</v>
      </c>
      <c r="E28" s="34">
        <v>0.189</v>
      </c>
      <c r="F28" s="4">
        <v>500</v>
      </c>
      <c r="G28" s="12">
        <f t="shared" si="1"/>
        <v>94.5</v>
      </c>
      <c r="H28" s="13"/>
    </row>
    <row r="29" spans="1:8" s="2" customFormat="1" x14ac:dyDescent="0.25">
      <c r="A29" s="3"/>
      <c r="B29" s="3"/>
      <c r="C29" s="7" t="s">
        <v>23</v>
      </c>
      <c r="D29" s="3" t="s">
        <v>52</v>
      </c>
      <c r="E29" s="34">
        <v>0.13500000000000001</v>
      </c>
      <c r="F29" s="4">
        <v>500</v>
      </c>
      <c r="G29" s="12">
        <f t="shared" si="1"/>
        <v>67.5</v>
      </c>
      <c r="H29" s="13"/>
    </row>
    <row r="30" spans="1:8" s="2" customFormat="1" ht="15.75" thickBot="1" x14ac:dyDescent="0.3">
      <c r="A30" s="25"/>
      <c r="B30" s="25"/>
      <c r="C30" s="26" t="s">
        <v>22</v>
      </c>
      <c r="D30" s="25" t="s">
        <v>52</v>
      </c>
      <c r="E30" s="35">
        <v>0.374</v>
      </c>
      <c r="F30" s="27">
        <v>800</v>
      </c>
      <c r="G30" s="28">
        <f t="shared" si="1"/>
        <v>299.2</v>
      </c>
      <c r="H30" s="29"/>
    </row>
    <row r="31" spans="1:8" s="2" customFormat="1" ht="15.75" x14ac:dyDescent="0.25">
      <c r="A31" s="14"/>
      <c r="B31" s="14"/>
      <c r="C31" s="15" t="s">
        <v>49</v>
      </c>
      <c r="D31" s="16"/>
      <c r="E31" s="33"/>
      <c r="F31" s="17"/>
      <c r="G31" s="18"/>
      <c r="H31" s="19"/>
    </row>
    <row r="32" spans="1:8" s="2" customFormat="1" x14ac:dyDescent="0.25">
      <c r="A32" s="3"/>
      <c r="B32" s="3"/>
      <c r="C32" s="7" t="s">
        <v>12</v>
      </c>
      <c r="D32" s="3" t="s">
        <v>52</v>
      </c>
      <c r="E32" s="34">
        <v>0.83099999999999996</v>
      </c>
      <c r="F32" s="4">
        <v>300</v>
      </c>
      <c r="G32" s="12">
        <f>F32*E32</f>
        <v>249.29999999999998</v>
      </c>
      <c r="H32" s="13"/>
    </row>
    <row r="33" spans="1:8" s="2" customFormat="1" ht="15.75" thickBot="1" x14ac:dyDescent="0.3">
      <c r="A33" s="25"/>
      <c r="B33" s="25"/>
      <c r="C33" s="26" t="s">
        <v>13</v>
      </c>
      <c r="D33" s="25" t="s">
        <v>52</v>
      </c>
      <c r="E33" s="35">
        <v>0.186</v>
      </c>
      <c r="F33" s="27">
        <v>500</v>
      </c>
      <c r="G33" s="28">
        <f>F33*E33</f>
        <v>93</v>
      </c>
      <c r="H33" s="29"/>
    </row>
    <row r="34" spans="1:8" s="2" customFormat="1" ht="15.75" x14ac:dyDescent="0.25">
      <c r="A34" s="14"/>
      <c r="B34" s="14"/>
      <c r="C34" s="15" t="s">
        <v>50</v>
      </c>
      <c r="D34" s="16"/>
      <c r="E34" s="33"/>
      <c r="F34" s="17"/>
      <c r="G34" s="18"/>
      <c r="H34" s="19"/>
    </row>
    <row r="35" spans="1:8" s="2" customFormat="1" x14ac:dyDescent="0.25">
      <c r="A35" s="3"/>
      <c r="B35" s="3"/>
      <c r="C35" s="7" t="s">
        <v>42</v>
      </c>
      <c r="D35" s="3" t="s">
        <v>52</v>
      </c>
      <c r="E35" s="34">
        <v>0.32500000000000001</v>
      </c>
      <c r="F35" s="4">
        <v>500</v>
      </c>
      <c r="G35" s="12">
        <f t="shared" ref="G35:G44" si="2">F35*E35</f>
        <v>162.5</v>
      </c>
      <c r="H35" s="13"/>
    </row>
    <row r="36" spans="1:8" s="2" customFormat="1" x14ac:dyDescent="0.25">
      <c r="A36" s="3"/>
      <c r="B36" s="3"/>
      <c r="C36" s="7" t="s">
        <v>43</v>
      </c>
      <c r="D36" s="3" t="s">
        <v>52</v>
      </c>
      <c r="E36" s="34">
        <v>0.32500000000000001</v>
      </c>
      <c r="F36" s="4">
        <v>500</v>
      </c>
      <c r="G36" s="12">
        <f t="shared" si="2"/>
        <v>162.5</v>
      </c>
      <c r="H36" s="13"/>
    </row>
    <row r="37" spans="1:8" s="2" customFormat="1" x14ac:dyDescent="0.25">
      <c r="A37" s="3"/>
      <c r="B37" s="3"/>
      <c r="C37" s="7" t="s">
        <v>29</v>
      </c>
      <c r="D37" s="3" t="s">
        <v>52</v>
      </c>
      <c r="E37" s="34">
        <v>0.59499999999999997</v>
      </c>
      <c r="F37" s="4">
        <v>100</v>
      </c>
      <c r="G37" s="12">
        <f t="shared" si="2"/>
        <v>59.5</v>
      </c>
      <c r="H37" s="13"/>
    </row>
    <row r="38" spans="1:8" s="2" customFormat="1" x14ac:dyDescent="0.25">
      <c r="A38" s="3"/>
      <c r="B38" s="3"/>
      <c r="C38" s="7" t="s">
        <v>28</v>
      </c>
      <c r="D38" s="3" t="s">
        <v>52</v>
      </c>
      <c r="E38" s="34">
        <v>0.65500000000000003</v>
      </c>
      <c r="F38" s="4">
        <v>200</v>
      </c>
      <c r="G38" s="12">
        <f t="shared" si="2"/>
        <v>131</v>
      </c>
      <c r="H38" s="13"/>
    </row>
    <row r="39" spans="1:8" s="2" customFormat="1" x14ac:dyDescent="0.25">
      <c r="A39" s="3"/>
      <c r="B39" s="3"/>
      <c r="C39" s="7" t="s">
        <v>30</v>
      </c>
      <c r="D39" s="3" t="s">
        <v>52</v>
      </c>
      <c r="E39" s="34">
        <v>0.59499999999999997</v>
      </c>
      <c r="F39" s="4">
        <v>100</v>
      </c>
      <c r="G39" s="12">
        <f t="shared" si="2"/>
        <v>59.5</v>
      </c>
      <c r="H39" s="13"/>
    </row>
    <row r="40" spans="1:8" s="2" customFormat="1" x14ac:dyDescent="0.25">
      <c r="A40" s="3"/>
      <c r="B40" s="3"/>
      <c r="C40" s="7" t="s">
        <v>26</v>
      </c>
      <c r="D40" s="3" t="s">
        <v>52</v>
      </c>
      <c r="E40" s="34">
        <v>0.85499999999999998</v>
      </c>
      <c r="F40" s="4">
        <v>200</v>
      </c>
      <c r="G40" s="12">
        <f t="shared" si="2"/>
        <v>171</v>
      </c>
      <c r="H40" s="13"/>
    </row>
    <row r="41" spans="1:8" s="2" customFormat="1" x14ac:dyDescent="0.25">
      <c r="A41" s="3"/>
      <c r="B41" s="3"/>
      <c r="C41" s="7" t="s">
        <v>27</v>
      </c>
      <c r="D41" s="3" t="s">
        <v>52</v>
      </c>
      <c r="E41" s="34">
        <v>0.89900000000000002</v>
      </c>
      <c r="F41" s="4">
        <v>200</v>
      </c>
      <c r="G41" s="12">
        <f t="shared" si="2"/>
        <v>179.8</v>
      </c>
      <c r="H41" s="13"/>
    </row>
    <row r="42" spans="1:8" s="2" customFormat="1" x14ac:dyDescent="0.25">
      <c r="A42" s="3"/>
      <c r="B42" s="3"/>
      <c r="C42" s="7" t="s">
        <v>32</v>
      </c>
      <c r="D42" s="3" t="s">
        <v>52</v>
      </c>
      <c r="E42" s="34">
        <v>0.22800000000000001</v>
      </c>
      <c r="F42" s="4">
        <v>800</v>
      </c>
      <c r="G42" s="12">
        <f t="shared" si="2"/>
        <v>182.4</v>
      </c>
      <c r="H42" s="13"/>
    </row>
    <row r="43" spans="1:8" s="2" customFormat="1" x14ac:dyDescent="0.25">
      <c r="A43" s="3"/>
      <c r="B43" s="3"/>
      <c r="C43" s="7" t="s">
        <v>31</v>
      </c>
      <c r="D43" s="3" t="s">
        <v>52</v>
      </c>
      <c r="E43" s="34">
        <v>0.22800000000000001</v>
      </c>
      <c r="F43" s="4">
        <v>800</v>
      </c>
      <c r="G43" s="12">
        <f t="shared" si="2"/>
        <v>182.4</v>
      </c>
      <c r="H43" s="13"/>
    </row>
    <row r="44" spans="1:8" s="2" customFormat="1" x14ac:dyDescent="0.25">
      <c r="A44" s="3"/>
      <c r="B44" s="3"/>
      <c r="C44" s="7" t="s">
        <v>33</v>
      </c>
      <c r="D44" s="3" t="s">
        <v>52</v>
      </c>
      <c r="E44" s="34">
        <v>0.20499999999999999</v>
      </c>
      <c r="F44" s="4">
        <v>800</v>
      </c>
      <c r="G44" s="12">
        <f t="shared" si="2"/>
        <v>164</v>
      </c>
      <c r="H44" s="13"/>
    </row>
    <row r="45" spans="1:8" s="2" customFormat="1" x14ac:dyDescent="0.25">
      <c r="A45" s="3"/>
      <c r="B45" s="11"/>
      <c r="C45" s="7"/>
      <c r="D45" s="3"/>
      <c r="E45" s="34"/>
      <c r="F45" s="4"/>
      <c r="G45" s="5">
        <f>SUM(G4:G44)</f>
        <v>8405.1999999999989</v>
      </c>
    </row>
    <row r="46" spans="1:8" x14ac:dyDescent="0.25">
      <c r="G46" s="10">
        <f>G45*1.2</f>
        <v>10086.239999999998</v>
      </c>
      <c r="H46" s="1" t="s">
        <v>7</v>
      </c>
    </row>
    <row r="48" spans="1:8" x14ac:dyDescent="0.25">
      <c r="C48" s="1" t="s">
        <v>53</v>
      </c>
      <c r="F48" s="1" t="s">
        <v>8</v>
      </c>
    </row>
    <row r="49" spans="3:3" x14ac:dyDescent="0.25">
      <c r="C49" s="1" t="s">
        <v>54</v>
      </c>
    </row>
    <row r="50" spans="3:3" x14ac:dyDescent="0.25">
      <c r="C50" s="1" t="s">
        <v>55</v>
      </c>
    </row>
    <row r="51" spans="3:3" x14ac:dyDescent="0.25">
      <c r="C51" s="1" t="s">
        <v>56</v>
      </c>
    </row>
    <row r="52" spans="3:3" x14ac:dyDescent="0.25">
      <c r="C52" s="30" t="s">
        <v>57</v>
      </c>
    </row>
    <row r="53" spans="3:3" x14ac:dyDescent="0.25">
      <c r="C53" s="1" t="s">
        <v>58</v>
      </c>
    </row>
    <row r="55" spans="3:3" x14ac:dyDescent="0.25">
      <c r="C55" s="1" t="s">
        <v>5</v>
      </c>
    </row>
    <row r="56" spans="3:3" ht="18.75" x14ac:dyDescent="0.3">
      <c r="C56" s="6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20009 Edeny zmluva</vt:lpstr>
      <vt:lpstr>20009 Edeny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Narodova</cp:lastModifiedBy>
  <cp:lastPrinted>2019-02-12T12:46:16Z</cp:lastPrinted>
  <dcterms:created xsi:type="dcterms:W3CDTF">2013-11-08T12:29:46Z</dcterms:created>
  <dcterms:modified xsi:type="dcterms:W3CDTF">2019-02-12T12:47:18Z</dcterms:modified>
</cp:coreProperties>
</file>