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árok1" sheetId="1" r:id="rId1"/>
  </sheets>
  <definedNames>
    <definedName name="_xlnm.Print_Area" localSheetId="0">Hárok1!$A$1:$I$39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31" i="1" l="1"/>
  <c r="H27" i="1"/>
  <c r="H28" i="1" s="1"/>
  <c r="H30" i="1"/>
  <c r="H32" i="1" s="1"/>
  <c r="H26" i="1"/>
  <c r="H23" i="1"/>
  <c r="H18" i="1"/>
  <c r="H19" i="1"/>
  <c r="H20" i="1"/>
  <c r="H21" i="1"/>
  <c r="H22" i="1"/>
  <c r="H17" i="1"/>
  <c r="H24" i="1" s="1"/>
  <c r="H16" i="1"/>
  <c r="H9" i="1"/>
  <c r="H10" i="1"/>
  <c r="H11" i="1"/>
  <c r="H12" i="1"/>
  <c r="H13" i="1"/>
  <c r="H8" i="1"/>
  <c r="H14" i="1" l="1"/>
  <c r="H34" i="1" s="1"/>
  <c r="H35" i="1" s="1"/>
  <c r="H36" i="1" s="1"/>
</calcChain>
</file>

<file path=xl/sharedStrings.xml><?xml version="1.0" encoding="utf-8"?>
<sst xmlns="http://schemas.openxmlformats.org/spreadsheetml/2006/main" count="88" uniqueCount="48">
  <si>
    <t xml:space="preserve">Dodávka a montáž PVC podlahovej krytiny </t>
  </si>
  <si>
    <t>množstvo</t>
  </si>
  <si>
    <t>MJ</t>
  </si>
  <si>
    <t>JC</t>
  </si>
  <si>
    <t>Spolu</t>
  </si>
  <si>
    <t>1.</t>
  </si>
  <si>
    <t>2.</t>
  </si>
  <si>
    <t>Zvarovacia šnúra - Fatra NFE</t>
  </si>
  <si>
    <t>bm</t>
  </si>
  <si>
    <t>3.</t>
  </si>
  <si>
    <t>Lepidlo disperzné</t>
  </si>
  <si>
    <t>4.</t>
  </si>
  <si>
    <t>Podlahová lišta 30x30 mm</t>
  </si>
  <si>
    <t>5.</t>
  </si>
  <si>
    <t>Montáž silikónu alebo sokla</t>
  </si>
  <si>
    <t>6.</t>
  </si>
  <si>
    <t>Kontaktné lepidlo na soklíky</t>
  </si>
  <si>
    <t>7.</t>
  </si>
  <si>
    <t>Montáž PVC so zvarovaním</t>
  </si>
  <si>
    <t>Spolu bez DPH</t>
  </si>
  <si>
    <t>Úprava povrchu podlahy</t>
  </si>
  <si>
    <t>Celoplošné prebrúsenie povrchu s vysávaním</t>
  </si>
  <si>
    <t>Vyspravková hmota</t>
  </si>
  <si>
    <t>kg</t>
  </si>
  <si>
    <t>Ostrý kremičity piesok</t>
  </si>
  <si>
    <t>Vyspravovanie povrchu</t>
  </si>
  <si>
    <t>Montáž samonivelizačnú hmotu</t>
  </si>
  <si>
    <t>Samonivelizačná hmota hr.5mm</t>
  </si>
  <si>
    <t>Penetračná hmota</t>
  </si>
  <si>
    <t>Prevedenie penetrácie</t>
  </si>
  <si>
    <t>Demotáž PVC a likvidácia odpadu</t>
  </si>
  <si>
    <t>Demontáž pôvodnej podlahovej krytiny</t>
  </si>
  <si>
    <t>Likvidácia odpadu</t>
  </si>
  <si>
    <t>t</t>
  </si>
  <si>
    <t>Presun a manipulácia s materiálom</t>
  </si>
  <si>
    <t>Presun</t>
  </si>
  <si>
    <t>paušál</t>
  </si>
  <si>
    <t>Manipulácia s materiálom</t>
  </si>
  <si>
    <r>
      <t>m</t>
    </r>
    <r>
      <rPr>
        <sz val="5.5"/>
        <color rgb="FF000000"/>
        <rFont val="Arial"/>
        <family val="2"/>
        <charset val="238"/>
      </rPr>
      <t>2</t>
    </r>
  </si>
  <si>
    <t>e/ho/os</t>
  </si>
  <si>
    <t>Výkaz výmer</t>
  </si>
  <si>
    <t>Výmena podlahovej krytiny v miestnosti 5D.09, 5D.34, 5D.36, 2A.04</t>
  </si>
  <si>
    <t>Celkom spolu bez DPH</t>
  </si>
  <si>
    <t>DPH</t>
  </si>
  <si>
    <t>Celkom spolu s DPH</t>
  </si>
  <si>
    <t>vypracoval:</t>
  </si>
  <si>
    <t>dátum:</t>
  </si>
  <si>
    <r>
      <t xml:space="preserve">Heterogénne PVC                      </t>
    </r>
    <r>
      <rPr>
        <sz val="8"/>
        <color rgb="FF000000"/>
        <rFont val="Arial"/>
        <family val="2"/>
        <charset val="238"/>
      </rPr>
      <t xml:space="preserve">hr. 2 mm ; š.r. 1500 mm hrúbka nášlapnej vrstvy 0,8mm z celkovej hrúbky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</si>
</sst>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5.5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15" fillId="0" borderId="0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9" fontId="15" fillId="4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2" fillId="4" borderId="25" xfId="0" applyFont="1" applyFill="1" applyBorder="1" applyAlignment="1" applyProtection="1">
      <alignment horizontal="left"/>
      <protection locked="0"/>
    </xf>
    <xf numFmtId="0" fontId="2" fillId="4" borderId="27" xfId="0" applyFont="1" applyFill="1" applyBorder="1" applyAlignment="1" applyProtection="1">
      <alignment horizontal="left"/>
      <protection locked="0"/>
    </xf>
    <xf numFmtId="0" fontId="2" fillId="4" borderId="26" xfId="0" applyFont="1" applyFill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right" vertical="center" wrapText="1"/>
    </xf>
    <xf numFmtId="8" fontId="14" fillId="0" borderId="25" xfId="0" applyNumberFormat="1" applyFont="1" applyBorder="1" applyAlignment="1">
      <alignment horizontal="right"/>
    </xf>
    <xf numFmtId="0" fontId="14" fillId="0" borderId="26" xfId="0" applyFont="1" applyBorder="1" applyAlignment="1">
      <alignment horizontal="right"/>
    </xf>
    <xf numFmtId="8" fontId="13" fillId="0" borderId="25" xfId="0" applyNumberFormat="1" applyFont="1" applyBorder="1" applyAlignment="1">
      <alignment horizontal="right"/>
    </xf>
    <xf numFmtId="0" fontId="13" fillId="0" borderId="26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5" fillId="0" borderId="0" xfId="0" applyFont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8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8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8" fontId="6" fillId="0" borderId="14" xfId="0" applyNumberFormat="1" applyFont="1" applyBorder="1" applyAlignment="1">
      <alignment horizontal="right" vertical="center" wrapText="1"/>
    </xf>
    <xf numFmtId="8" fontId="6" fillId="0" borderId="13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8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8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8" fontId="6" fillId="0" borderId="18" xfId="0" applyNumberFormat="1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8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8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8" fontId="10" fillId="0" borderId="9" xfId="0" applyNumberFormat="1" applyFont="1" applyBorder="1" applyAlignment="1">
      <alignment vertical="center" wrapText="1"/>
    </xf>
    <xf numFmtId="8" fontId="10" fillId="0" borderId="4" xfId="0" applyNumberFormat="1" applyFont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8" fontId="6" fillId="0" borderId="14" xfId="0" applyNumberFormat="1" applyFont="1" applyBorder="1" applyAlignment="1">
      <alignment vertical="center" wrapText="1"/>
    </xf>
    <xf numFmtId="8" fontId="6" fillId="0" borderId="13" xfId="0" applyNumberFormat="1" applyFont="1" applyBorder="1" applyAlignment="1">
      <alignment vertical="center" wrapText="1"/>
    </xf>
    <xf numFmtId="8" fontId="6" fillId="0" borderId="18" xfId="0" applyNumberFormat="1" applyFont="1" applyBorder="1" applyAlignment="1">
      <alignment vertical="center" wrapText="1"/>
    </xf>
    <xf numFmtId="8" fontId="6" fillId="0" borderId="17" xfId="0" applyNumberFormat="1" applyFont="1" applyBorder="1" applyAlignment="1">
      <alignment vertical="center" wrapText="1"/>
    </xf>
    <xf numFmtId="8" fontId="4" fillId="0" borderId="9" xfId="0" applyNumberFormat="1" applyFont="1" applyBorder="1" applyAlignment="1">
      <alignment vertical="center" wrapText="1"/>
    </xf>
    <xf numFmtId="8" fontId="4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8" fontId="6" fillId="0" borderId="22" xfId="0" applyNumberFormat="1" applyFont="1" applyBorder="1" applyAlignment="1">
      <alignment vertical="center" wrapText="1"/>
    </xf>
    <xf numFmtId="8" fontId="6" fillId="0" borderId="21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="115" zoomScaleNormal="115" zoomScaleSheetLayoutView="115" workbookViewId="0">
      <selection activeCell="B3" sqref="B3"/>
    </sheetView>
  </sheetViews>
  <sheetFormatPr defaultColWidth="8.7109375" defaultRowHeight="15" x14ac:dyDescent="0.2"/>
  <cols>
    <col min="1" max="1" width="3.42578125" style="1" customWidth="1"/>
    <col min="2" max="2" width="43.140625" style="2" customWidth="1"/>
    <col min="3" max="3" width="7.5703125" style="2" customWidth="1"/>
    <col min="4" max="4" width="5.5703125" style="2" customWidth="1"/>
    <col min="5" max="5" width="0.7109375" style="2" customWidth="1"/>
    <col min="6" max="7" width="4.42578125" style="2" customWidth="1"/>
    <col min="8" max="9" width="5.5703125" style="2" customWidth="1"/>
    <col min="10" max="16384" width="8.7109375" style="2"/>
  </cols>
  <sheetData>
    <row r="1" spans="1:9" ht="14.45" customHeight="1" x14ac:dyDescent="0.25">
      <c r="A1" s="29" t="s">
        <v>41</v>
      </c>
      <c r="B1" s="29"/>
      <c r="C1" s="29"/>
      <c r="D1" s="29"/>
      <c r="E1" s="29"/>
      <c r="F1" s="29"/>
      <c r="G1" s="29"/>
      <c r="H1" s="29"/>
      <c r="I1" s="29"/>
    </row>
    <row r="3" spans="1:9" ht="20.25" x14ac:dyDescent="0.3">
      <c r="B3" s="20" t="s">
        <v>40</v>
      </c>
    </row>
    <row r="5" spans="1:9" ht="15.75" thickBot="1" x14ac:dyDescent="0.25"/>
    <row r="6" spans="1:9" ht="24" thickTop="1" thickBot="1" x14ac:dyDescent="0.25">
      <c r="A6" s="3"/>
      <c r="B6" s="4" t="s">
        <v>0</v>
      </c>
      <c r="C6" s="5" t="s">
        <v>1</v>
      </c>
      <c r="D6" s="31" t="s">
        <v>2</v>
      </c>
      <c r="E6" s="32"/>
      <c r="F6" s="31" t="s">
        <v>3</v>
      </c>
      <c r="G6" s="33"/>
      <c r="H6" s="34" t="s">
        <v>4</v>
      </c>
      <c r="I6" s="33"/>
    </row>
    <row r="7" spans="1:9" ht="24" thickTop="1" thickBot="1" x14ac:dyDescent="0.25">
      <c r="A7" s="6" t="s">
        <v>5</v>
      </c>
      <c r="B7" s="7" t="s">
        <v>47</v>
      </c>
      <c r="C7" s="8">
        <v>108</v>
      </c>
      <c r="D7" s="35" t="s">
        <v>38</v>
      </c>
      <c r="E7" s="36"/>
      <c r="F7" s="37"/>
      <c r="G7" s="38"/>
      <c r="H7" s="39">
        <f>C7*F7</f>
        <v>0</v>
      </c>
      <c r="I7" s="40"/>
    </row>
    <row r="8" spans="1:9" ht="15.95" customHeight="1" thickBot="1" x14ac:dyDescent="0.25">
      <c r="A8" s="6" t="s">
        <v>6</v>
      </c>
      <c r="B8" s="9" t="s">
        <v>7</v>
      </c>
      <c r="C8" s="10">
        <v>100</v>
      </c>
      <c r="D8" s="41" t="s">
        <v>8</v>
      </c>
      <c r="E8" s="42"/>
      <c r="F8" s="43"/>
      <c r="G8" s="44"/>
      <c r="H8" s="45">
        <f>C8*F8</f>
        <v>0</v>
      </c>
      <c r="I8" s="46"/>
    </row>
    <row r="9" spans="1:9" ht="15.95" customHeight="1" thickBot="1" x14ac:dyDescent="0.25">
      <c r="A9" s="6" t="s">
        <v>9</v>
      </c>
      <c r="B9" s="9" t="s">
        <v>10</v>
      </c>
      <c r="C9" s="10">
        <v>90.08</v>
      </c>
      <c r="D9" s="41" t="s">
        <v>38</v>
      </c>
      <c r="E9" s="42"/>
      <c r="F9" s="43"/>
      <c r="G9" s="44"/>
      <c r="H9" s="45">
        <f t="shared" ref="H9:H13" si="0">C9*F9</f>
        <v>0</v>
      </c>
      <c r="I9" s="46"/>
    </row>
    <row r="10" spans="1:9" ht="15.95" customHeight="1" thickBot="1" x14ac:dyDescent="0.25">
      <c r="A10" s="6" t="s">
        <v>11</v>
      </c>
      <c r="B10" s="7" t="s">
        <v>12</v>
      </c>
      <c r="C10" s="10">
        <v>80</v>
      </c>
      <c r="D10" s="41" t="s">
        <v>8</v>
      </c>
      <c r="E10" s="42"/>
      <c r="F10" s="43"/>
      <c r="G10" s="44"/>
      <c r="H10" s="45">
        <f t="shared" si="0"/>
        <v>0</v>
      </c>
      <c r="I10" s="46"/>
    </row>
    <row r="11" spans="1:9" ht="15.95" customHeight="1" thickBot="1" x14ac:dyDescent="0.25">
      <c r="A11" s="6" t="s">
        <v>13</v>
      </c>
      <c r="B11" s="9" t="s">
        <v>14</v>
      </c>
      <c r="C11" s="10">
        <v>75.959999999999994</v>
      </c>
      <c r="D11" s="41" t="s">
        <v>8</v>
      </c>
      <c r="E11" s="42"/>
      <c r="F11" s="43"/>
      <c r="G11" s="44"/>
      <c r="H11" s="45">
        <f t="shared" si="0"/>
        <v>0</v>
      </c>
      <c r="I11" s="46"/>
    </row>
    <row r="12" spans="1:9" ht="15.95" customHeight="1" thickBot="1" x14ac:dyDescent="0.25">
      <c r="A12" s="6" t="s">
        <v>15</v>
      </c>
      <c r="B12" s="9" t="s">
        <v>16</v>
      </c>
      <c r="C12" s="10">
        <v>75.959999999999994</v>
      </c>
      <c r="D12" s="41" t="s">
        <v>8</v>
      </c>
      <c r="E12" s="42"/>
      <c r="F12" s="43"/>
      <c r="G12" s="44"/>
      <c r="H12" s="45">
        <f t="shared" si="0"/>
        <v>0</v>
      </c>
      <c r="I12" s="46"/>
    </row>
    <row r="13" spans="1:9" ht="15.75" thickBot="1" x14ac:dyDescent="0.25">
      <c r="A13" s="11" t="s">
        <v>17</v>
      </c>
      <c r="B13" s="12" t="s">
        <v>18</v>
      </c>
      <c r="C13" s="13">
        <v>90.08</v>
      </c>
      <c r="D13" s="47" t="s">
        <v>38</v>
      </c>
      <c r="E13" s="48"/>
      <c r="F13" s="49"/>
      <c r="G13" s="50"/>
      <c r="H13" s="45">
        <f t="shared" si="0"/>
        <v>0</v>
      </c>
      <c r="I13" s="46"/>
    </row>
    <row r="14" spans="1:9" ht="16.5" customHeight="1" thickTop="1" thickBot="1" x14ac:dyDescent="0.25">
      <c r="A14" s="14"/>
      <c r="B14" s="15"/>
      <c r="C14" s="15"/>
      <c r="D14" s="56" t="s">
        <v>19</v>
      </c>
      <c r="E14" s="56"/>
      <c r="F14" s="56"/>
      <c r="G14" s="57"/>
      <c r="H14" s="51">
        <f>SUM(H7:I13)</f>
        <v>0</v>
      </c>
      <c r="I14" s="52"/>
    </row>
    <row r="15" spans="1:9" ht="24" thickTop="1" thickBot="1" x14ac:dyDescent="0.25">
      <c r="A15" s="3"/>
      <c r="B15" s="4" t="s">
        <v>20</v>
      </c>
      <c r="C15" s="16" t="s">
        <v>1</v>
      </c>
      <c r="D15" s="53" t="s">
        <v>2</v>
      </c>
      <c r="E15" s="54"/>
      <c r="F15" s="55" t="s">
        <v>3</v>
      </c>
      <c r="G15" s="54"/>
      <c r="H15" s="55" t="s">
        <v>4</v>
      </c>
      <c r="I15" s="54"/>
    </row>
    <row r="16" spans="1:9" ht="16.5" thickTop="1" thickBot="1" x14ac:dyDescent="0.25">
      <c r="A16" s="6" t="s">
        <v>5</v>
      </c>
      <c r="B16" s="9" t="s">
        <v>21</v>
      </c>
      <c r="C16" s="10">
        <v>90.08</v>
      </c>
      <c r="D16" s="35" t="s">
        <v>38</v>
      </c>
      <c r="E16" s="36"/>
      <c r="F16" s="37"/>
      <c r="G16" s="38"/>
      <c r="H16" s="58">
        <f>C16*F16</f>
        <v>0</v>
      </c>
      <c r="I16" s="59"/>
    </row>
    <row r="17" spans="1:9" ht="15.75" thickBot="1" x14ac:dyDescent="0.25">
      <c r="A17" s="6" t="s">
        <v>6</v>
      </c>
      <c r="B17" s="9" t="s">
        <v>22</v>
      </c>
      <c r="C17" s="10">
        <v>60</v>
      </c>
      <c r="D17" s="41" t="s">
        <v>23</v>
      </c>
      <c r="E17" s="42"/>
      <c r="F17" s="43"/>
      <c r="G17" s="44"/>
      <c r="H17" s="60">
        <f>C17*F17</f>
        <v>0</v>
      </c>
      <c r="I17" s="61"/>
    </row>
    <row r="18" spans="1:9" ht="15.75" thickBot="1" x14ac:dyDescent="0.25">
      <c r="A18" s="6" t="s">
        <v>9</v>
      </c>
      <c r="B18" s="9" t="s">
        <v>24</v>
      </c>
      <c r="C18" s="10">
        <v>25</v>
      </c>
      <c r="D18" s="41" t="s">
        <v>23</v>
      </c>
      <c r="E18" s="42"/>
      <c r="F18" s="43"/>
      <c r="G18" s="44"/>
      <c r="H18" s="60">
        <f t="shared" ref="H18:H22" si="1">C18*F18</f>
        <v>0</v>
      </c>
      <c r="I18" s="61"/>
    </row>
    <row r="19" spans="1:9" ht="15.75" thickBot="1" x14ac:dyDescent="0.25">
      <c r="A19" s="6" t="s">
        <v>9</v>
      </c>
      <c r="B19" s="9" t="s">
        <v>25</v>
      </c>
      <c r="C19" s="10">
        <v>4</v>
      </c>
      <c r="D19" s="41" t="s">
        <v>39</v>
      </c>
      <c r="E19" s="42"/>
      <c r="F19" s="43"/>
      <c r="G19" s="44"/>
      <c r="H19" s="60">
        <f t="shared" si="1"/>
        <v>0</v>
      </c>
      <c r="I19" s="61"/>
    </row>
    <row r="20" spans="1:9" ht="15.75" thickBot="1" x14ac:dyDescent="0.25">
      <c r="A20" s="6" t="s">
        <v>11</v>
      </c>
      <c r="B20" s="9" t="s">
        <v>26</v>
      </c>
      <c r="C20" s="10">
        <v>90.08</v>
      </c>
      <c r="D20" s="41" t="s">
        <v>38</v>
      </c>
      <c r="E20" s="42"/>
      <c r="F20" s="43"/>
      <c r="G20" s="44"/>
      <c r="H20" s="60">
        <f t="shared" si="1"/>
        <v>0</v>
      </c>
      <c r="I20" s="61"/>
    </row>
    <row r="21" spans="1:9" ht="15.75" thickBot="1" x14ac:dyDescent="0.25">
      <c r="A21" s="6" t="s">
        <v>13</v>
      </c>
      <c r="B21" s="9" t="s">
        <v>27</v>
      </c>
      <c r="C21" s="10">
        <v>90.08</v>
      </c>
      <c r="D21" s="41" t="s">
        <v>38</v>
      </c>
      <c r="E21" s="42"/>
      <c r="F21" s="43"/>
      <c r="G21" s="44"/>
      <c r="H21" s="60">
        <f t="shared" si="1"/>
        <v>0</v>
      </c>
      <c r="I21" s="61"/>
    </row>
    <row r="22" spans="1:9" ht="15.75" thickBot="1" x14ac:dyDescent="0.25">
      <c r="A22" s="6" t="s">
        <v>15</v>
      </c>
      <c r="B22" s="9" t="s">
        <v>28</v>
      </c>
      <c r="C22" s="10">
        <v>90.08</v>
      </c>
      <c r="D22" s="41" t="s">
        <v>38</v>
      </c>
      <c r="E22" s="42"/>
      <c r="F22" s="43"/>
      <c r="G22" s="44"/>
      <c r="H22" s="60">
        <f t="shared" si="1"/>
        <v>0</v>
      </c>
      <c r="I22" s="61"/>
    </row>
    <row r="23" spans="1:9" ht="15.75" thickBot="1" x14ac:dyDescent="0.25">
      <c r="A23" s="11" t="s">
        <v>17</v>
      </c>
      <c r="B23" s="12" t="s">
        <v>29</v>
      </c>
      <c r="C23" s="13">
        <v>90.08</v>
      </c>
      <c r="D23" s="47" t="s">
        <v>38</v>
      </c>
      <c r="E23" s="48"/>
      <c r="F23" s="49"/>
      <c r="G23" s="50"/>
      <c r="H23" s="60">
        <f t="shared" ref="H23" si="2">C23*F23</f>
        <v>0</v>
      </c>
      <c r="I23" s="61"/>
    </row>
    <row r="24" spans="1:9" ht="16.5" customHeight="1" thickTop="1" thickBot="1" x14ac:dyDescent="0.25">
      <c r="A24" s="14"/>
      <c r="B24" s="15"/>
      <c r="C24" s="15"/>
      <c r="D24" s="64" t="s">
        <v>19</v>
      </c>
      <c r="E24" s="64"/>
      <c r="F24" s="64"/>
      <c r="G24" s="65"/>
      <c r="H24" s="62">
        <f>SUM(H16:I23)</f>
        <v>0</v>
      </c>
      <c r="I24" s="63"/>
    </row>
    <row r="25" spans="1:9" ht="24" thickTop="1" thickBot="1" x14ac:dyDescent="0.25">
      <c r="A25" s="3"/>
      <c r="B25" s="4" t="s">
        <v>30</v>
      </c>
      <c r="C25" s="5" t="s">
        <v>1</v>
      </c>
      <c r="D25" s="31" t="s">
        <v>2</v>
      </c>
      <c r="E25" s="32"/>
      <c r="F25" s="31" t="s">
        <v>3</v>
      </c>
      <c r="G25" s="33"/>
      <c r="H25" s="34" t="s">
        <v>4</v>
      </c>
      <c r="I25" s="33"/>
    </row>
    <row r="26" spans="1:9" ht="16.5" thickTop="1" thickBot="1" x14ac:dyDescent="0.25">
      <c r="A26" s="6" t="s">
        <v>5</v>
      </c>
      <c r="B26" s="9" t="s">
        <v>31</v>
      </c>
      <c r="C26" s="10">
        <v>90.08</v>
      </c>
      <c r="D26" s="35" t="s">
        <v>38</v>
      </c>
      <c r="E26" s="36"/>
      <c r="F26" s="37"/>
      <c r="G26" s="38"/>
      <c r="H26" s="58">
        <f>C26*F26</f>
        <v>0</v>
      </c>
      <c r="I26" s="59"/>
    </row>
    <row r="27" spans="1:9" ht="15.75" thickBot="1" x14ac:dyDescent="0.25">
      <c r="A27" s="11" t="s">
        <v>6</v>
      </c>
      <c r="B27" s="12" t="s">
        <v>32</v>
      </c>
      <c r="C27" s="13">
        <v>0.4</v>
      </c>
      <c r="D27" s="47" t="s">
        <v>33</v>
      </c>
      <c r="E27" s="48"/>
      <c r="F27" s="49"/>
      <c r="G27" s="50"/>
      <c r="H27" s="66">
        <f>C27*F27</f>
        <v>0</v>
      </c>
      <c r="I27" s="67"/>
    </row>
    <row r="28" spans="1:9" ht="16.5" customHeight="1" thickTop="1" thickBot="1" x14ac:dyDescent="0.25">
      <c r="A28" s="14"/>
      <c r="B28" s="15"/>
      <c r="C28" s="15"/>
      <c r="D28" s="56" t="s">
        <v>19</v>
      </c>
      <c r="E28" s="56"/>
      <c r="F28" s="56"/>
      <c r="G28" s="57"/>
      <c r="H28" s="51">
        <f>SUM(H26:I27)</f>
        <v>0</v>
      </c>
      <c r="I28" s="52"/>
    </row>
    <row r="29" spans="1:9" ht="24" thickTop="1" thickBot="1" x14ac:dyDescent="0.25">
      <c r="A29" s="3"/>
      <c r="B29" s="4" t="s">
        <v>34</v>
      </c>
      <c r="C29" s="5" t="s">
        <v>1</v>
      </c>
      <c r="D29" s="31" t="s">
        <v>2</v>
      </c>
      <c r="E29" s="32"/>
      <c r="F29" s="31" t="s">
        <v>3</v>
      </c>
      <c r="G29" s="33"/>
      <c r="H29" s="34" t="s">
        <v>4</v>
      </c>
      <c r="I29" s="33"/>
    </row>
    <row r="30" spans="1:9" ht="16.5" thickTop="1" thickBot="1" x14ac:dyDescent="0.25">
      <c r="A30" s="6" t="s">
        <v>5</v>
      </c>
      <c r="B30" s="9" t="s">
        <v>35</v>
      </c>
      <c r="C30" s="10">
        <v>2</v>
      </c>
      <c r="D30" s="71" t="s">
        <v>36</v>
      </c>
      <c r="E30" s="72"/>
      <c r="F30" s="37"/>
      <c r="G30" s="38"/>
      <c r="H30" s="58">
        <f>C30*F30</f>
        <v>0</v>
      </c>
      <c r="I30" s="59"/>
    </row>
    <row r="31" spans="1:9" ht="15.75" thickBot="1" x14ac:dyDescent="0.25">
      <c r="A31" s="11" t="s">
        <v>6</v>
      </c>
      <c r="B31" s="12" t="s">
        <v>37</v>
      </c>
      <c r="C31" s="13">
        <v>1</v>
      </c>
      <c r="D31" s="47" t="s">
        <v>33</v>
      </c>
      <c r="E31" s="48"/>
      <c r="F31" s="49"/>
      <c r="G31" s="50"/>
      <c r="H31" s="66">
        <f>C31*F31</f>
        <v>0</v>
      </c>
      <c r="I31" s="67"/>
    </row>
    <row r="32" spans="1:9" ht="16.5" customHeight="1" thickTop="1" thickBot="1" x14ac:dyDescent="0.25">
      <c r="A32" s="14"/>
      <c r="B32" s="15"/>
      <c r="C32" s="15"/>
      <c r="D32" s="69" t="s">
        <v>19</v>
      </c>
      <c r="E32" s="69"/>
      <c r="F32" s="69"/>
      <c r="G32" s="70"/>
      <c r="H32" s="51">
        <f>SUM(H30:I31)</f>
        <v>0</v>
      </c>
      <c r="I32" s="68"/>
    </row>
    <row r="33" spans="2:9" ht="16.5" thickTop="1" thickBot="1" x14ac:dyDescent="0.25"/>
    <row r="34" spans="2:9" ht="15.95" customHeight="1" thickBot="1" x14ac:dyDescent="0.25">
      <c r="C34" s="30" t="s">
        <v>42</v>
      </c>
      <c r="D34" s="30"/>
      <c r="E34" s="30"/>
      <c r="F34" s="30"/>
      <c r="G34" s="30"/>
      <c r="H34" s="25">
        <f>H32+H28+H24+H14</f>
        <v>0</v>
      </c>
      <c r="I34" s="26"/>
    </row>
    <row r="35" spans="2:9" ht="15.6" customHeight="1" thickBot="1" x14ac:dyDescent="0.25">
      <c r="C35" s="17"/>
      <c r="D35" s="17"/>
      <c r="E35" s="17"/>
      <c r="F35" s="17" t="s">
        <v>43</v>
      </c>
      <c r="G35" s="19">
        <v>0.2</v>
      </c>
      <c r="H35" s="25">
        <f>H34*G35</f>
        <v>0</v>
      </c>
      <c r="I35" s="26"/>
    </row>
    <row r="36" spans="2:9" ht="16.5" thickBot="1" x14ac:dyDescent="0.3">
      <c r="C36" s="24" t="s">
        <v>44</v>
      </c>
      <c r="D36" s="24"/>
      <c r="E36" s="24"/>
      <c r="F36" s="24"/>
      <c r="G36" s="24"/>
      <c r="H36" s="27">
        <f>H35+H34</f>
        <v>0</v>
      </c>
      <c r="I36" s="28"/>
    </row>
    <row r="37" spans="2:9" ht="15.75" thickBot="1" x14ac:dyDescent="0.25"/>
    <row r="38" spans="2:9" ht="15.75" thickBot="1" x14ac:dyDescent="0.25">
      <c r="B38" s="18" t="s">
        <v>45</v>
      </c>
      <c r="C38" s="21"/>
      <c r="D38" s="22"/>
      <c r="E38" s="22"/>
      <c r="F38" s="22"/>
      <c r="G38" s="22"/>
      <c r="H38" s="22"/>
      <c r="I38" s="23"/>
    </row>
    <row r="39" spans="2:9" ht="15.75" thickBot="1" x14ac:dyDescent="0.25">
      <c r="B39" s="18" t="s">
        <v>46</v>
      </c>
      <c r="C39" s="21"/>
      <c r="D39" s="22"/>
      <c r="E39" s="22"/>
      <c r="F39" s="22"/>
      <c r="G39" s="22"/>
      <c r="H39" s="22"/>
      <c r="I39" s="23"/>
    </row>
  </sheetData>
  <sheetProtection algorithmName="SHA-512" hashValue="vEIxfmkCCSTLMevIdjPzp/Pt3fdCeN4nm7l4YwOm0KEbzcqbIoNfKD+cxsi6pXfDTCbuSuzynFY1JWFy/+gp8Q==" saltValue="n46aSnaOqRAXmVNLOZSp0A==" spinCount="100000" sheet="1" objects="1" scenarios="1"/>
  <mergeCells count="85">
    <mergeCell ref="H32:I32"/>
    <mergeCell ref="D32:G32"/>
    <mergeCell ref="D30:E30"/>
    <mergeCell ref="F30:G30"/>
    <mergeCell ref="H30:I30"/>
    <mergeCell ref="D31:E31"/>
    <mergeCell ref="F31:G31"/>
    <mergeCell ref="H31:I31"/>
    <mergeCell ref="H28:I28"/>
    <mergeCell ref="D29:E29"/>
    <mergeCell ref="F29:G29"/>
    <mergeCell ref="H29:I29"/>
    <mergeCell ref="D28:G28"/>
    <mergeCell ref="D26:E26"/>
    <mergeCell ref="F26:G26"/>
    <mergeCell ref="H26:I26"/>
    <mergeCell ref="D27:E27"/>
    <mergeCell ref="F27:G27"/>
    <mergeCell ref="H27:I27"/>
    <mergeCell ref="H24:I24"/>
    <mergeCell ref="D25:E25"/>
    <mergeCell ref="F25:G25"/>
    <mergeCell ref="H25:I25"/>
    <mergeCell ref="D24:G24"/>
    <mergeCell ref="D22:E22"/>
    <mergeCell ref="F22:G22"/>
    <mergeCell ref="H22:I22"/>
    <mergeCell ref="D23:E23"/>
    <mergeCell ref="F23:G23"/>
    <mergeCell ref="H23:I23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13:E13"/>
    <mergeCell ref="F13:G13"/>
    <mergeCell ref="H13:I13"/>
    <mergeCell ref="H14:I14"/>
    <mergeCell ref="D15:E15"/>
    <mergeCell ref="F15:G15"/>
    <mergeCell ref="H15:I15"/>
    <mergeCell ref="D14:G14"/>
    <mergeCell ref="H10:I10"/>
    <mergeCell ref="D11:E11"/>
    <mergeCell ref="F11:G11"/>
    <mergeCell ref="H11:I11"/>
    <mergeCell ref="D12:E12"/>
    <mergeCell ref="F12:G12"/>
    <mergeCell ref="H12:I12"/>
    <mergeCell ref="A1:I1"/>
    <mergeCell ref="C34:G34"/>
    <mergeCell ref="D6:E6"/>
    <mergeCell ref="F6:G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C39:I39"/>
    <mergeCell ref="C36:G36"/>
    <mergeCell ref="H34:I34"/>
    <mergeCell ref="H35:I35"/>
    <mergeCell ref="H36:I36"/>
    <mergeCell ref="C38:I38"/>
  </mergeCells>
  <printOptions horizontalCentered="1" verticalCentered="1"/>
  <pageMargins left="0" right="0" top="0" bottom="0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2020-06-23T09:10:01Z</dcterms:modified>
</cp:coreProperties>
</file>