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11760"/>
  </bookViews>
  <sheets>
    <sheet name="Hárok1" sheetId="1" r:id="rId1"/>
    <sheet name="Hárok2" sheetId="2" r:id="rId2"/>
  </sheets>
  <definedNames>
    <definedName name="_xlnm.Print_Area" localSheetId="0">Hárok1!$A$1:$F$57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45" i="1"/>
  <c r="F25" i="1" l="1"/>
  <c r="F27" i="1"/>
  <c r="F19" i="1"/>
  <c r="F23" i="1"/>
  <c r="F28" i="1"/>
  <c r="F32" i="1"/>
  <c r="F34" i="1"/>
  <c r="F39" i="1"/>
  <c r="F41" i="1"/>
  <c r="F43" i="1"/>
  <c r="F7" i="1"/>
  <c r="H19" i="1"/>
  <c r="H7" i="1"/>
  <c r="F30" i="1" l="1"/>
  <c r="D21" i="1"/>
  <c r="D20" i="1"/>
  <c r="H21" i="1" l="1"/>
  <c r="F21" i="1"/>
  <c r="F20" i="1"/>
  <c r="H20" i="1"/>
  <c r="D22" i="1"/>
  <c r="H22" i="1" l="1"/>
  <c r="F22" i="1"/>
  <c r="F52" i="1" l="1"/>
  <c r="F53" i="1" s="1"/>
  <c r="F54" i="1" s="1"/>
</calcChain>
</file>

<file path=xl/sharedStrings.xml><?xml version="1.0" encoding="utf-8"?>
<sst xmlns="http://schemas.openxmlformats.org/spreadsheetml/2006/main" count="80" uniqueCount="59">
  <si>
    <t>množstvo</t>
  </si>
  <si>
    <t>spolu</t>
  </si>
  <si>
    <t>SPOLU bez DPH</t>
  </si>
  <si>
    <t>m.j.</t>
  </si>
  <si>
    <t>JC bez DPH</t>
  </si>
  <si>
    <t>ČP</t>
  </si>
  <si>
    <t>ks</t>
  </si>
  <si>
    <t>DPH</t>
  </si>
  <si>
    <t>spracoval:</t>
  </si>
  <si>
    <t>dátum:</t>
  </si>
  <si>
    <t>CELKOM SPOLU  s DPH</t>
  </si>
  <si>
    <t>Prietok zemného plynu 2 000 Nm3/h</t>
  </si>
  <si>
    <t>Dodávka THT/TBM 6,8 -68mg/zdvih čerpadla</t>
  </si>
  <si>
    <t>Prevedenie – ZÓNA 2</t>
  </si>
  <si>
    <t>Základné zariadenia (súčasť odorizačnej stanice) :</t>
  </si>
  <si>
    <t xml:space="preserve">   Ovládacia elektroautomatika</t>
  </si>
  <si>
    <t xml:space="preserve">   Filter s aktívnym uhlím</t>
  </si>
  <si>
    <t xml:space="preserve">   Dávkovacie ústrojenstvo</t>
  </si>
  <si>
    <t xml:space="preserve">   Snímače a hladinomery</t>
  </si>
  <si>
    <t xml:space="preserve">   Nerezová záchytná jímka</t>
  </si>
  <si>
    <t xml:space="preserve">   Stabilizačná nerezová nádrž s bezodkapkovými rýchlospojkami o objeme 50l</t>
  </si>
  <si>
    <t>Montáž nového odorizačného zariadenia</t>
  </si>
  <si>
    <t>Osadenie nástrekovej trysky do výstupného potrubia v regulačnej stanici plynu</t>
  </si>
  <si>
    <t>Realizácia nového nástrekového ústrojenstva do samostatného výstupu – RS 3 000</t>
  </si>
  <si>
    <t>Realizácia zapojenia odorizačného zariadenia na elektrickú energiu</t>
  </si>
  <si>
    <t>Vyvedenie Reed kontaktu plynomerov a ich zapojenie do odorizačného zariadenia – riadiaci signál</t>
  </si>
  <si>
    <t>chodu vstrekovacieho čerpadla</t>
  </si>
  <si>
    <t>Dodávka prvotnej náplne odorizačného zariadenia (náplň Spotleak spolu s naplnením</t>
  </si>
  <si>
    <t>stabilizačnej náplne a realizácie dopravy s ADR povolením)</t>
  </si>
  <si>
    <t>Doplnenie prepojov statickej ochrany pred elektrickou energiou</t>
  </si>
  <si>
    <t>Konštrukčná dokumentácia elektro časti v zmysle zákona 124/2006 Z.z. a vykonávacej vyhlášky</t>
  </si>
  <si>
    <t>508/2009 Z.z.</t>
  </si>
  <si>
    <t>odvoz a likvidácia odpadu</t>
  </si>
  <si>
    <t>celok</t>
  </si>
  <si>
    <t>Konštrukčná dokumentácia plynnej časti vrátane odsúhlasenia na OPO v zmysle zákona</t>
  </si>
  <si>
    <t>124/2006 Z.z. a vykonávacej vyhlášky 508/2009 Z.z.</t>
  </si>
  <si>
    <t>Odsúhlasenie konštrukčnej dokumentácie u OPO (elektro časť a aj plynová časť) v zmysle</t>
  </si>
  <si>
    <t>zákona 124/2006 Z.z. a vykonávacej vyhlášky 508/2009 Z.z.</t>
  </si>
  <si>
    <t>Zapojenie odorizačného zariadenia</t>
  </si>
  <si>
    <t xml:space="preserve">   Nástrekový systém</t>
  </si>
  <si>
    <t xml:space="preserve">   Napájanie</t>
  </si>
  <si>
    <t xml:space="preserve">   Riadenie</t>
  </si>
  <si>
    <t xml:space="preserve">   Poruchové stavy</t>
  </si>
  <si>
    <t>Úradná skúška elektro časti za prítomnosti OPO v zmysle zákona 124/2006 Z.z. a vykonávacej</t>
  </si>
  <si>
    <t>vyhlášky 508/2009 Z.z.</t>
  </si>
  <si>
    <t>Úradná skúška plynovej časti za prítomnosti OPO v zmysle zákona 124/2006 Z.z. a vykonávacej</t>
  </si>
  <si>
    <t>Zabezpečenie súhlasu majiteľa obchodného merania na vyvedenie riadiacich impulzov</t>
  </si>
  <si>
    <t>z meradiel do riadiacej automatiky vstrekovacieho odorizačného zariadenia</t>
  </si>
  <si>
    <t>Východisková revízia plynnej časti</t>
  </si>
  <si>
    <t>Východisková revízia elektročasti</t>
  </si>
  <si>
    <t>Nastavenie riadiacej jednotky odorizačnej stanice plynu</t>
  </si>
  <si>
    <t>Oživenie celého systému</t>
  </si>
  <si>
    <t>Zaškolenie obsluhy prevádzkovateľa</t>
  </si>
  <si>
    <t>Uvedenie do prevádzky</t>
  </si>
  <si>
    <t>Dodávka samostatne stojacej vstrekovacej odorizačnej stanice OCGS /napríkladLEWA/ v špecifikácii :</t>
  </si>
  <si>
    <t xml:space="preserve">   Dávkovacie čerpadlo  / napríklad LEWA/</t>
  </si>
  <si>
    <t>Popis prác a dodávok</t>
  </si>
  <si>
    <t>Technické zhodnotenie regulačnej stanice RS 3000</t>
  </si>
  <si>
    <t>vrátane dodávky a montáže vstrekovacieho odorizačného zariadenia a kompletného technologického celku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</si>
</sst>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7" xfId="0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" fillId="0" borderId="1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10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1" fillId="0" borderId="8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8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4" fillId="0" borderId="14" xfId="0" applyFont="1" applyBorder="1"/>
    <xf numFmtId="0" fontId="0" fillId="0" borderId="22" xfId="0" applyBorder="1"/>
    <xf numFmtId="4" fontId="0" fillId="0" borderId="23" xfId="0" applyNumberFormat="1" applyBorder="1"/>
    <xf numFmtId="0" fontId="0" fillId="0" borderId="12" xfId="0" applyFont="1" applyBorder="1"/>
    <xf numFmtId="0" fontId="4" fillId="0" borderId="24" xfId="0" applyFont="1" applyBorder="1"/>
    <xf numFmtId="0" fontId="0" fillId="0" borderId="25" xfId="0" applyBorder="1"/>
    <xf numFmtId="4" fontId="0" fillId="0" borderId="26" xfId="0" applyNumberFormat="1" applyBorder="1"/>
    <xf numFmtId="4" fontId="0" fillId="2" borderId="24" xfId="0" applyNumberFormat="1" applyFill="1" applyBorder="1" applyProtection="1">
      <protection locked="0"/>
    </xf>
    <xf numFmtId="4" fontId="0" fillId="0" borderId="27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4" fontId="0" fillId="0" borderId="30" xfId="0" applyNumberFormat="1" applyBorder="1"/>
    <xf numFmtId="0" fontId="0" fillId="0" borderId="0" xfId="0" applyBorder="1"/>
    <xf numFmtId="0" fontId="0" fillId="0" borderId="10" xfId="0" applyBorder="1" applyAlignment="1">
      <alignment horizontal="center"/>
    </xf>
    <xf numFmtId="4" fontId="0" fillId="0" borderId="31" xfId="0" applyNumberFormat="1" applyBorder="1"/>
    <xf numFmtId="4" fontId="0" fillId="0" borderId="32" xfId="0" applyNumberFormat="1" applyBorder="1"/>
    <xf numFmtId="4" fontId="0" fillId="0" borderId="33" xfId="0" applyNumberFormat="1" applyBorder="1"/>
    <xf numFmtId="4" fontId="0" fillId="0" borderId="14" xfId="0" applyNumberFormat="1" applyFill="1" applyBorder="1" applyProtection="1"/>
    <xf numFmtId="4" fontId="0" fillId="0" borderId="12" xfId="0" applyNumberFormat="1" applyFill="1" applyBorder="1" applyProtection="1"/>
    <xf numFmtId="4" fontId="0" fillId="0" borderId="24" xfId="0" applyNumberFormat="1" applyFill="1" applyBorder="1" applyProtection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7.42578125" customWidth="1"/>
    <col min="2" max="2" width="75.85546875" customWidth="1"/>
    <col min="3" max="3" width="5.42578125" customWidth="1"/>
    <col min="4" max="4" width="10.85546875" customWidth="1"/>
    <col min="5" max="6" width="11.28515625" customWidth="1"/>
    <col min="7" max="8" width="0.42578125" customWidth="1"/>
    <col min="9" max="9" width="11.28515625" customWidth="1"/>
  </cols>
  <sheetData>
    <row r="1" spans="1:8" ht="14.45" customHeight="1" x14ac:dyDescent="0.25">
      <c r="A1" s="60" t="s">
        <v>57</v>
      </c>
      <c r="B1" s="60"/>
      <c r="C1" s="60"/>
      <c r="D1" s="60"/>
      <c r="E1" s="60"/>
      <c r="F1" s="60"/>
    </row>
    <row r="2" spans="1:8" ht="15.75" x14ac:dyDescent="0.25">
      <c r="A2" s="60" t="s">
        <v>58</v>
      </c>
      <c r="B2" s="60"/>
      <c r="C2" s="60"/>
      <c r="D2" s="60"/>
      <c r="E2" s="60"/>
      <c r="F2" s="60"/>
    </row>
    <row r="3" spans="1:8" ht="15.75" x14ac:dyDescent="0.25">
      <c r="B3" s="30"/>
    </row>
    <row r="4" spans="1:8" ht="15.75" x14ac:dyDescent="0.25">
      <c r="B4" s="51"/>
    </row>
    <row r="5" spans="1:8" ht="15.75" thickBot="1" x14ac:dyDescent="0.3">
      <c r="B5" s="52"/>
    </row>
    <row r="6" spans="1:8" ht="16.5" thickBot="1" x14ac:dyDescent="0.3">
      <c r="A6" s="9" t="s">
        <v>5</v>
      </c>
      <c r="B6" s="53" t="s">
        <v>56</v>
      </c>
      <c r="C6" s="14" t="s">
        <v>3</v>
      </c>
      <c r="D6" s="15" t="s">
        <v>0</v>
      </c>
      <c r="E6" s="16" t="s">
        <v>4</v>
      </c>
      <c r="F6" s="17" t="s">
        <v>1</v>
      </c>
    </row>
    <row r="7" spans="1:8" x14ac:dyDescent="0.25">
      <c r="A7" s="18">
        <v>1</v>
      </c>
      <c r="B7" s="6" t="s">
        <v>54</v>
      </c>
      <c r="C7" s="4" t="s">
        <v>6</v>
      </c>
      <c r="D7" s="20">
        <v>1</v>
      </c>
      <c r="E7" s="23"/>
      <c r="F7" s="46">
        <f>E7*D7</f>
        <v>0</v>
      </c>
      <c r="G7">
        <v>7.0000000000000007E-2</v>
      </c>
      <c r="H7">
        <f>D7*G7</f>
        <v>7.0000000000000007E-2</v>
      </c>
    </row>
    <row r="8" spans="1:8" x14ac:dyDescent="0.25">
      <c r="A8" s="19"/>
      <c r="B8" s="31" t="s">
        <v>11</v>
      </c>
      <c r="C8" s="32"/>
      <c r="D8" s="33"/>
      <c r="E8" s="48"/>
      <c r="F8" s="41"/>
    </row>
    <row r="9" spans="1:8" x14ac:dyDescent="0.25">
      <c r="A9" s="19"/>
      <c r="B9" s="31" t="s">
        <v>12</v>
      </c>
      <c r="C9" s="32"/>
      <c r="D9" s="33"/>
      <c r="E9" s="48"/>
      <c r="F9" s="42"/>
    </row>
    <row r="10" spans="1:8" x14ac:dyDescent="0.25">
      <c r="A10" s="19"/>
      <c r="B10" s="31" t="s">
        <v>13</v>
      </c>
      <c r="C10" s="32"/>
      <c r="D10" s="33"/>
      <c r="E10" s="48"/>
      <c r="F10" s="42"/>
    </row>
    <row r="11" spans="1:8" x14ac:dyDescent="0.25">
      <c r="A11" s="19"/>
      <c r="B11" s="31" t="s">
        <v>14</v>
      </c>
      <c r="C11" s="32"/>
      <c r="D11" s="33"/>
      <c r="E11" s="48"/>
      <c r="F11" s="42"/>
    </row>
    <row r="12" spans="1:8" x14ac:dyDescent="0.25">
      <c r="A12" s="19"/>
      <c r="B12" s="31" t="s">
        <v>15</v>
      </c>
      <c r="C12" s="32"/>
      <c r="D12" s="33"/>
      <c r="E12" s="48"/>
      <c r="F12" s="42"/>
    </row>
    <row r="13" spans="1:8" x14ac:dyDescent="0.25">
      <c r="A13" s="19"/>
      <c r="B13" s="31" t="s">
        <v>55</v>
      </c>
      <c r="C13" s="32"/>
      <c r="D13" s="33"/>
      <c r="E13" s="48"/>
      <c r="F13" s="42"/>
    </row>
    <row r="14" spans="1:8" x14ac:dyDescent="0.25">
      <c r="A14" s="19"/>
      <c r="B14" s="31" t="s">
        <v>16</v>
      </c>
      <c r="C14" s="32"/>
      <c r="D14" s="33"/>
      <c r="E14" s="48"/>
      <c r="F14" s="42"/>
    </row>
    <row r="15" spans="1:8" x14ac:dyDescent="0.25">
      <c r="A15" s="19"/>
      <c r="B15" s="31" t="s">
        <v>17</v>
      </c>
      <c r="C15" s="32"/>
      <c r="D15" s="33"/>
      <c r="E15" s="48"/>
      <c r="F15" s="42"/>
    </row>
    <row r="16" spans="1:8" x14ac:dyDescent="0.25">
      <c r="A16" s="19"/>
      <c r="B16" s="31" t="s">
        <v>18</v>
      </c>
      <c r="C16" s="32"/>
      <c r="D16" s="33"/>
      <c r="E16" s="48"/>
      <c r="F16" s="42"/>
    </row>
    <row r="17" spans="1:8" x14ac:dyDescent="0.25">
      <c r="A17" s="19"/>
      <c r="B17" s="31" t="s">
        <v>19</v>
      </c>
      <c r="C17" s="32"/>
      <c r="D17" s="33"/>
      <c r="E17" s="48"/>
      <c r="F17" s="42"/>
    </row>
    <row r="18" spans="1:8" x14ac:dyDescent="0.25">
      <c r="A18" s="19"/>
      <c r="B18" s="31" t="s">
        <v>20</v>
      </c>
      <c r="C18" s="32"/>
      <c r="D18" s="33"/>
      <c r="E18" s="48"/>
      <c r="F18" s="39"/>
    </row>
    <row r="19" spans="1:8" x14ac:dyDescent="0.25">
      <c r="A19" s="19">
        <v>2</v>
      </c>
      <c r="B19" s="7" t="s">
        <v>21</v>
      </c>
      <c r="C19" s="5" t="s">
        <v>6</v>
      </c>
      <c r="D19" s="21">
        <v>1</v>
      </c>
      <c r="E19" s="24"/>
      <c r="F19" s="40">
        <f t="shared" ref="F19:F51" si="0">E19*D19</f>
        <v>0</v>
      </c>
      <c r="G19">
        <v>2E-3</v>
      </c>
      <c r="H19">
        <f>D19*G19</f>
        <v>2E-3</v>
      </c>
    </row>
    <row r="20" spans="1:8" x14ac:dyDescent="0.25">
      <c r="A20" s="19">
        <v>3</v>
      </c>
      <c r="B20" s="7" t="s">
        <v>22</v>
      </c>
      <c r="C20" s="5" t="s">
        <v>6</v>
      </c>
      <c r="D20" s="21">
        <f>D7</f>
        <v>1</v>
      </c>
      <c r="E20" s="24"/>
      <c r="F20" s="40">
        <f t="shared" si="0"/>
        <v>0</v>
      </c>
      <c r="G20">
        <v>3.0000000000000001E-3</v>
      </c>
      <c r="H20">
        <f t="shared" ref="H20:H22" si="1">D20*G20</f>
        <v>3.0000000000000001E-3</v>
      </c>
    </row>
    <row r="21" spans="1:8" x14ac:dyDescent="0.25">
      <c r="A21" s="19">
        <v>4</v>
      </c>
      <c r="B21" s="7" t="s">
        <v>23</v>
      </c>
      <c r="C21" s="5" t="s">
        <v>6</v>
      </c>
      <c r="D21" s="21">
        <f>D7</f>
        <v>1</v>
      </c>
      <c r="E21" s="24"/>
      <c r="F21" s="40">
        <f t="shared" si="0"/>
        <v>0</v>
      </c>
      <c r="G21">
        <v>3.3000000000000002E-2</v>
      </c>
      <c r="H21">
        <f t="shared" si="1"/>
        <v>3.3000000000000002E-2</v>
      </c>
    </row>
    <row r="22" spans="1:8" x14ac:dyDescent="0.25">
      <c r="A22" s="19">
        <v>5</v>
      </c>
      <c r="B22" s="7" t="s">
        <v>24</v>
      </c>
      <c r="C22" s="5" t="s">
        <v>6</v>
      </c>
      <c r="D22" s="21">
        <f>D20*1.1</f>
        <v>1.1000000000000001</v>
      </c>
      <c r="E22" s="24"/>
      <c r="F22" s="40">
        <f t="shared" si="0"/>
        <v>0</v>
      </c>
      <c r="G22">
        <v>4.0000000000000002E-4</v>
      </c>
      <c r="H22">
        <f t="shared" si="1"/>
        <v>4.4000000000000007E-4</v>
      </c>
    </row>
    <row r="23" spans="1:8" x14ac:dyDescent="0.25">
      <c r="A23" s="19">
        <v>6</v>
      </c>
      <c r="B23" s="7" t="s">
        <v>25</v>
      </c>
      <c r="C23" s="5" t="s">
        <v>6</v>
      </c>
      <c r="D23" s="21">
        <v>1</v>
      </c>
      <c r="E23" s="24"/>
      <c r="F23" s="41">
        <f t="shared" si="0"/>
        <v>0</v>
      </c>
    </row>
    <row r="24" spans="1:8" x14ac:dyDescent="0.25">
      <c r="A24" s="19"/>
      <c r="B24" s="7" t="s">
        <v>26</v>
      </c>
      <c r="C24" s="5"/>
      <c r="D24" s="21"/>
      <c r="E24" s="49"/>
      <c r="F24" s="42"/>
    </row>
    <row r="25" spans="1:8" x14ac:dyDescent="0.25">
      <c r="A25" s="19">
        <v>7</v>
      </c>
      <c r="B25" s="7" t="s">
        <v>27</v>
      </c>
      <c r="C25" s="5" t="s">
        <v>6</v>
      </c>
      <c r="D25" s="21">
        <v>1</v>
      </c>
      <c r="E25" s="24"/>
      <c r="F25" s="47">
        <f t="shared" si="0"/>
        <v>0</v>
      </c>
    </row>
    <row r="26" spans="1:8" x14ac:dyDescent="0.25">
      <c r="A26" s="19"/>
      <c r="B26" s="7" t="s">
        <v>28</v>
      </c>
      <c r="C26" s="5"/>
      <c r="D26" s="21"/>
      <c r="E26" s="49"/>
      <c r="F26" s="42"/>
    </row>
    <row r="27" spans="1:8" x14ac:dyDescent="0.25">
      <c r="A27" s="19">
        <v>8</v>
      </c>
      <c r="B27" s="7" t="s">
        <v>29</v>
      </c>
      <c r="C27" s="5" t="s">
        <v>6</v>
      </c>
      <c r="D27" s="21">
        <v>1</v>
      </c>
      <c r="E27" s="24"/>
      <c r="F27" s="47">
        <f t="shared" si="0"/>
        <v>0</v>
      </c>
    </row>
    <row r="28" spans="1:8" x14ac:dyDescent="0.25">
      <c r="A28" s="19">
        <v>9</v>
      </c>
      <c r="B28" s="7" t="s">
        <v>30</v>
      </c>
      <c r="C28" s="5" t="s">
        <v>6</v>
      </c>
      <c r="D28" s="21">
        <v>1</v>
      </c>
      <c r="E28" s="24"/>
      <c r="F28" s="47">
        <f t="shared" si="0"/>
        <v>0</v>
      </c>
    </row>
    <row r="29" spans="1:8" x14ac:dyDescent="0.25">
      <c r="A29" s="19"/>
      <c r="B29" s="34" t="s">
        <v>31</v>
      </c>
      <c r="C29" s="5"/>
      <c r="D29" s="21"/>
      <c r="E29" s="49"/>
      <c r="F29" s="42"/>
    </row>
    <row r="30" spans="1:8" x14ac:dyDescent="0.25">
      <c r="A30" s="19">
        <v>10</v>
      </c>
      <c r="B30" s="43" t="s">
        <v>34</v>
      </c>
      <c r="C30" s="5" t="s">
        <v>6</v>
      </c>
      <c r="D30" s="21">
        <v>1</v>
      </c>
      <c r="E30" s="24"/>
      <c r="F30" s="47">
        <f t="shared" si="0"/>
        <v>0</v>
      </c>
    </row>
    <row r="31" spans="1:8" x14ac:dyDescent="0.25">
      <c r="A31" s="19"/>
      <c r="B31" s="43" t="s">
        <v>35</v>
      </c>
      <c r="C31" s="5"/>
      <c r="D31" s="21"/>
      <c r="E31" s="49"/>
      <c r="F31" s="42"/>
    </row>
    <row r="32" spans="1:8" x14ac:dyDescent="0.25">
      <c r="A32" s="19">
        <v>11</v>
      </c>
      <c r="B32" s="7" t="s">
        <v>36</v>
      </c>
      <c r="C32" s="5" t="s">
        <v>6</v>
      </c>
      <c r="D32" s="21">
        <v>1</v>
      </c>
      <c r="E32" s="24"/>
      <c r="F32" s="47">
        <f t="shared" si="0"/>
        <v>0</v>
      </c>
    </row>
    <row r="33" spans="1:6" x14ac:dyDescent="0.25">
      <c r="A33" s="19"/>
      <c r="B33" s="7" t="s">
        <v>37</v>
      </c>
      <c r="C33" s="5"/>
      <c r="D33" s="21"/>
      <c r="E33" s="49"/>
      <c r="F33" s="42"/>
    </row>
    <row r="34" spans="1:6" x14ac:dyDescent="0.25">
      <c r="A34" s="19">
        <v>12</v>
      </c>
      <c r="B34" s="7" t="s">
        <v>38</v>
      </c>
      <c r="C34" s="5" t="s">
        <v>6</v>
      </c>
      <c r="D34" s="21">
        <v>1</v>
      </c>
      <c r="E34" s="24"/>
      <c r="F34" s="47">
        <f t="shared" si="0"/>
        <v>0</v>
      </c>
    </row>
    <row r="35" spans="1:6" x14ac:dyDescent="0.25">
      <c r="A35" s="19"/>
      <c r="B35" s="7" t="s">
        <v>39</v>
      </c>
      <c r="C35" s="5"/>
      <c r="D35" s="21"/>
      <c r="E35" s="49"/>
      <c r="F35" s="42"/>
    </row>
    <row r="36" spans="1:6" x14ac:dyDescent="0.25">
      <c r="A36" s="19"/>
      <c r="B36" s="7" t="s">
        <v>40</v>
      </c>
      <c r="C36" s="5"/>
      <c r="D36" s="21"/>
      <c r="E36" s="49"/>
      <c r="F36" s="42"/>
    </row>
    <row r="37" spans="1:6" x14ac:dyDescent="0.25">
      <c r="A37" s="19"/>
      <c r="B37" s="7" t="s">
        <v>41</v>
      </c>
      <c r="C37" s="5"/>
      <c r="D37" s="21"/>
      <c r="E37" s="49"/>
      <c r="F37" s="42"/>
    </row>
    <row r="38" spans="1:6" x14ac:dyDescent="0.25">
      <c r="A38" s="19"/>
      <c r="B38" s="7" t="s">
        <v>42</v>
      </c>
      <c r="C38" s="5"/>
      <c r="D38" s="21"/>
      <c r="E38" s="49"/>
      <c r="F38" s="42"/>
    </row>
    <row r="39" spans="1:6" x14ac:dyDescent="0.25">
      <c r="A39" s="19">
        <v>13</v>
      </c>
      <c r="B39" s="7" t="s">
        <v>43</v>
      </c>
      <c r="C39" s="36" t="s">
        <v>33</v>
      </c>
      <c r="D39" s="21">
        <v>1</v>
      </c>
      <c r="E39" s="24"/>
      <c r="F39" s="47">
        <f t="shared" si="0"/>
        <v>0</v>
      </c>
    </row>
    <row r="40" spans="1:6" x14ac:dyDescent="0.25">
      <c r="A40" s="19"/>
      <c r="B40" s="7" t="s">
        <v>44</v>
      </c>
      <c r="C40" s="36"/>
      <c r="D40" s="21"/>
      <c r="E40" s="49"/>
      <c r="F40" s="42"/>
    </row>
    <row r="41" spans="1:6" x14ac:dyDescent="0.25">
      <c r="A41" s="19">
        <v>14</v>
      </c>
      <c r="B41" s="7" t="s">
        <v>45</v>
      </c>
      <c r="C41" s="36" t="s">
        <v>33</v>
      </c>
      <c r="D41" s="21">
        <v>1</v>
      </c>
      <c r="E41" s="24"/>
      <c r="F41" s="47">
        <f t="shared" si="0"/>
        <v>0</v>
      </c>
    </row>
    <row r="42" spans="1:6" x14ac:dyDescent="0.25">
      <c r="A42" s="19"/>
      <c r="B42" s="7" t="s">
        <v>44</v>
      </c>
      <c r="C42" s="36"/>
      <c r="D42" s="21"/>
      <c r="E42" s="49"/>
      <c r="F42" s="42"/>
    </row>
    <row r="43" spans="1:6" x14ac:dyDescent="0.25">
      <c r="A43" s="19">
        <v>15</v>
      </c>
      <c r="B43" s="7" t="s">
        <v>46</v>
      </c>
      <c r="C43" s="36" t="s">
        <v>33</v>
      </c>
      <c r="D43" s="21">
        <v>1</v>
      </c>
      <c r="E43" s="24"/>
      <c r="F43" s="47">
        <f t="shared" si="0"/>
        <v>0</v>
      </c>
    </row>
    <row r="44" spans="1:6" x14ac:dyDescent="0.25">
      <c r="A44" s="19"/>
      <c r="B44" s="35" t="s">
        <v>47</v>
      </c>
      <c r="C44" s="36"/>
      <c r="D44" s="37"/>
      <c r="E44" s="50"/>
      <c r="F44" s="42"/>
    </row>
    <row r="45" spans="1:6" x14ac:dyDescent="0.25">
      <c r="A45" s="19">
        <v>16</v>
      </c>
      <c r="B45" s="35" t="s">
        <v>48</v>
      </c>
      <c r="C45" s="36" t="s">
        <v>33</v>
      </c>
      <c r="D45" s="37">
        <v>1</v>
      </c>
      <c r="E45" s="38"/>
      <c r="F45" s="47">
        <f t="shared" si="0"/>
        <v>0</v>
      </c>
    </row>
    <row r="46" spans="1:6" x14ac:dyDescent="0.25">
      <c r="A46" s="19">
        <v>17</v>
      </c>
      <c r="B46" s="35" t="s">
        <v>49</v>
      </c>
      <c r="C46" s="36" t="s">
        <v>33</v>
      </c>
      <c r="D46" s="37">
        <v>1</v>
      </c>
      <c r="E46" s="38"/>
      <c r="F46" s="47">
        <f t="shared" si="0"/>
        <v>0</v>
      </c>
    </row>
    <row r="47" spans="1:6" x14ac:dyDescent="0.25">
      <c r="A47" s="19">
        <v>18</v>
      </c>
      <c r="B47" s="35" t="s">
        <v>50</v>
      </c>
      <c r="C47" s="36" t="s">
        <v>33</v>
      </c>
      <c r="D47" s="37">
        <v>1</v>
      </c>
      <c r="E47" s="38"/>
      <c r="F47" s="47">
        <f t="shared" si="0"/>
        <v>0</v>
      </c>
    </row>
    <row r="48" spans="1:6" x14ac:dyDescent="0.25">
      <c r="A48" s="19">
        <v>19</v>
      </c>
      <c r="B48" s="35" t="s">
        <v>51</v>
      </c>
      <c r="C48" s="36" t="s">
        <v>33</v>
      </c>
      <c r="D48" s="37">
        <v>1</v>
      </c>
      <c r="E48" s="38"/>
      <c r="F48" s="47">
        <f t="shared" si="0"/>
        <v>0</v>
      </c>
    </row>
    <row r="49" spans="1:6" x14ac:dyDescent="0.25">
      <c r="A49" s="19">
        <v>20</v>
      </c>
      <c r="B49" s="35" t="s">
        <v>52</v>
      </c>
      <c r="C49" s="36" t="s">
        <v>33</v>
      </c>
      <c r="D49" s="37">
        <v>1</v>
      </c>
      <c r="E49" s="38"/>
      <c r="F49" s="47">
        <f t="shared" si="0"/>
        <v>0</v>
      </c>
    </row>
    <row r="50" spans="1:6" x14ac:dyDescent="0.25">
      <c r="A50" s="19">
        <v>21</v>
      </c>
      <c r="B50" s="35" t="s">
        <v>53</v>
      </c>
      <c r="C50" s="36" t="s">
        <v>33</v>
      </c>
      <c r="D50" s="37">
        <v>1</v>
      </c>
      <c r="E50" s="38"/>
      <c r="F50" s="47">
        <f t="shared" si="0"/>
        <v>0</v>
      </c>
    </row>
    <row r="51" spans="1:6" ht="15.75" thickBot="1" x14ac:dyDescent="0.3">
      <c r="A51" s="44">
        <v>22</v>
      </c>
      <c r="B51" s="8" t="s">
        <v>32</v>
      </c>
      <c r="C51" s="1" t="s">
        <v>33</v>
      </c>
      <c r="D51" s="22">
        <v>1</v>
      </c>
      <c r="E51" s="25"/>
      <c r="F51" s="45">
        <f t="shared" si="0"/>
        <v>0</v>
      </c>
    </row>
    <row r="52" spans="1:6" ht="15.75" thickBot="1" x14ac:dyDescent="0.3">
      <c r="D52" s="54" t="s">
        <v>2</v>
      </c>
      <c r="E52" s="55"/>
      <c r="F52" s="13">
        <f>SUM(F7:F51)</f>
        <v>0</v>
      </c>
    </row>
    <row r="53" spans="1:6" ht="15.75" thickBot="1" x14ac:dyDescent="0.3">
      <c r="A53" s="3"/>
      <c r="D53" s="2" t="s">
        <v>7</v>
      </c>
      <c r="E53" s="29">
        <v>0.2</v>
      </c>
      <c r="F53" s="27">
        <f>F52*E53</f>
        <v>0</v>
      </c>
    </row>
    <row r="54" spans="1:6" ht="16.5" thickBot="1" x14ac:dyDescent="0.3">
      <c r="C54" s="12" t="s">
        <v>10</v>
      </c>
      <c r="D54" s="10"/>
      <c r="E54" s="10"/>
      <c r="F54" s="26">
        <f>F53+F52</f>
        <v>0</v>
      </c>
    </row>
    <row r="55" spans="1:6" ht="15.75" thickBot="1" x14ac:dyDescent="0.3">
      <c r="A55" s="56"/>
      <c r="B55" s="56"/>
      <c r="C55" s="56"/>
      <c r="D55" s="10"/>
      <c r="E55" s="10"/>
      <c r="F55" s="11"/>
    </row>
    <row r="56" spans="1:6" ht="15.75" thickBot="1" x14ac:dyDescent="0.3">
      <c r="B56" s="28" t="s">
        <v>8</v>
      </c>
      <c r="C56" s="57"/>
      <c r="D56" s="58"/>
      <c r="E56" s="58"/>
      <c r="F56" s="59"/>
    </row>
    <row r="57" spans="1:6" ht="15.75" thickBot="1" x14ac:dyDescent="0.3">
      <c r="B57" s="28" t="s">
        <v>9</v>
      </c>
      <c r="C57" s="57"/>
      <c r="D57" s="59"/>
    </row>
  </sheetData>
  <sheetProtection algorithmName="SHA-512" hashValue="rwBQiwiw0HdbJp9cVTHdKk8TjZ3e+ykBjxqZHIKBKGA6C8Ccygplu8OuailiaTY9+ISc8jbcE35DfdU/DOfjDQ==" saltValue="zLKRPQQej9r9RBJTj/lptw==" spinCount="100000" sheet="1" objects="1" scenarios="1"/>
  <mergeCells count="6">
    <mergeCell ref="D52:E52"/>
    <mergeCell ref="A55:C55"/>
    <mergeCell ref="C56:F56"/>
    <mergeCell ref="C57:D57"/>
    <mergeCell ref="A1:F1"/>
    <mergeCell ref="A2:F2"/>
  </mergeCells>
  <printOptions horizontalCentered="1"/>
  <pageMargins left="0" right="0" top="0" bottom="0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Narodova</cp:lastModifiedBy>
  <cp:lastPrinted>2020-06-11T12:50:38Z</cp:lastPrinted>
  <dcterms:created xsi:type="dcterms:W3CDTF">2019-07-31T11:51:22Z</dcterms:created>
  <dcterms:modified xsi:type="dcterms:W3CDTF">2020-11-06T07:55:04Z</dcterms:modified>
</cp:coreProperties>
</file>