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U\Desktop\Potraviny 2021\"/>
    </mc:Choice>
  </mc:AlternateContent>
  <bookViews>
    <workbookView xWindow="0" yWindow="0" windowWidth="38400" windowHeight="17400" tabRatio="783"/>
  </bookViews>
  <sheets>
    <sheet name="20003 zakusky " sheetId="10" r:id="rId1"/>
    <sheet name="20003 zakusky foto " sheetId="7" r:id="rId2"/>
  </sheets>
  <definedNames>
    <definedName name="_xlnm.Print_Area" localSheetId="0">'20003 zakusky '!$A$1:$G$55</definedName>
    <definedName name="_xlnm.Print_Area" localSheetId="1">'20003 zakusky foto '!$A$1:$H$58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5" i="10" l="1"/>
  <c r="G53" i="10"/>
  <c r="G52" i="10"/>
  <c r="G51" i="10"/>
  <c r="G50" i="10"/>
  <c r="G49" i="10"/>
  <c r="G48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8" i="10"/>
  <c r="G27" i="10"/>
  <c r="G26" i="10"/>
  <c r="G25" i="10"/>
  <c r="G24" i="10"/>
  <c r="G23" i="10"/>
  <c r="G22" i="10"/>
  <c r="G21" i="10"/>
  <c r="G20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54" i="10" l="1"/>
  <c r="G55" i="10" s="1"/>
  <c r="H27" i="7"/>
  <c r="H26" i="7"/>
  <c r="H25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24" i="7"/>
  <c r="H4" i="7"/>
  <c r="H23" i="7"/>
  <c r="H22" i="7"/>
  <c r="H21" i="7"/>
  <c r="H20" i="7"/>
  <c r="H46" i="7"/>
  <c r="H28" i="7"/>
  <c r="H45" i="7"/>
  <c r="H53" i="7"/>
  <c r="H44" i="7"/>
  <c r="H52" i="7"/>
  <c r="H43" i="7"/>
  <c r="H42" i="7"/>
  <c r="H51" i="7"/>
  <c r="H41" i="7"/>
  <c r="H50" i="7"/>
  <c r="H40" i="7"/>
  <c r="H39" i="7"/>
  <c r="H49" i="7"/>
  <c r="H38" i="7"/>
  <c r="H37" i="7"/>
  <c r="H36" i="7"/>
  <c r="H35" i="7"/>
  <c r="H34" i="7"/>
  <c r="H33" i="7"/>
  <c r="H32" i="7"/>
  <c r="H31" i="7"/>
  <c r="H30" i="7"/>
  <c r="H48" i="7"/>
  <c r="H54" i="7" l="1"/>
  <c r="H55" i="7" s="1"/>
</calcChain>
</file>

<file path=xl/sharedStrings.xml><?xml version="1.0" encoding="utf-8"?>
<sst xmlns="http://schemas.openxmlformats.org/spreadsheetml/2006/main" count="286" uniqueCount="124">
  <si>
    <t>Materiál</t>
  </si>
  <si>
    <t>MJO</t>
  </si>
  <si>
    <t>KS</t>
  </si>
  <si>
    <t>Jednotková 
cena bez DPH</t>
  </si>
  <si>
    <t>Objed.
množstvo</t>
  </si>
  <si>
    <t>Cena spolu</t>
  </si>
  <si>
    <t>Zákusky - 20003</t>
  </si>
  <si>
    <t>Označenie alergénov: 1. Obilniny obsahujúce lepok / 3 .Vajcia / 5. Arašidy / 6. Sójové zrná a výrobky z nich /</t>
  </si>
  <si>
    <t>7. Mlieko a mliečne výrobky / 8. Orechy mandle, lieskové orechy, vlašské orechy, kešu, pistácie)</t>
  </si>
  <si>
    <t>FLORIL, s.r.o.</t>
  </si>
  <si>
    <t>Výroba cukrárenských výrobkov</t>
  </si>
  <si>
    <t>Tomašovská 22, 900 45 Malinovo</t>
  </si>
  <si>
    <t>www.floril.sk</t>
  </si>
  <si>
    <t>facebook.com/cukraren.floril</t>
  </si>
  <si>
    <t xml:space="preserve">Dobošový rez 110g </t>
  </si>
  <si>
    <t>Francúzsky krémeš 150g</t>
  </si>
  <si>
    <t xml:space="preserve">Gaštanové hniezdo 110g </t>
  </si>
  <si>
    <t xml:space="preserve">Gaštanová kocka 140g </t>
  </si>
  <si>
    <t>Karamelový veterník exclusive 180g</t>
  </si>
  <si>
    <t>Likérový špic 120g</t>
  </si>
  <si>
    <t>Kokosovo nugatová kocka 140g</t>
  </si>
  <si>
    <t xml:space="preserve">Mozart bomba 170g </t>
  </si>
  <si>
    <t>Punčový rez 115g</t>
  </si>
  <si>
    <t xml:space="preserve">Tiramisu 150g </t>
  </si>
  <si>
    <t>Tvarohová tortička 150g</t>
  </si>
  <si>
    <t>White mousse 120g</t>
  </si>
  <si>
    <t>Gaštanový jazýček 85g</t>
  </si>
  <si>
    <t>Karamelový košík 50g</t>
  </si>
  <si>
    <t>Orechový košík 50g</t>
  </si>
  <si>
    <t>Šamrola 30g</t>
  </si>
  <si>
    <t>Kávové zrno 70g</t>
  </si>
  <si>
    <t>Venček 60g</t>
  </si>
  <si>
    <t>Belgická chocho torta 140g</t>
  </si>
  <si>
    <t>Kuba torta 135g</t>
  </si>
  <si>
    <t>Mascarpone malinová torta 140g</t>
  </si>
  <si>
    <t>Nugatovo - ovocný cheesecake 150g</t>
  </si>
  <si>
    <t>Sacher torta 140g</t>
  </si>
  <si>
    <t>Tvarohová torta 140g</t>
  </si>
  <si>
    <t>Miniveterníček karamelový 40g</t>
  </si>
  <si>
    <t>Minivenček s lesným ovocím 35g</t>
  </si>
  <si>
    <t>Mini laskonka  25g</t>
  </si>
  <si>
    <t>Mini ovocná tvarohová kocka 40g</t>
  </si>
  <si>
    <t>Mini brownies 40g</t>
  </si>
  <si>
    <t>Mini tiramisu kocka 35g</t>
  </si>
  <si>
    <t>Mini sacher kocka 35g</t>
  </si>
  <si>
    <t>Mini gaštanový košíček 35g</t>
  </si>
  <si>
    <t>Mini belgická kocka 35g</t>
  </si>
  <si>
    <t>Mini likérový špic 40g</t>
  </si>
  <si>
    <t>Mini punčový rez 40g</t>
  </si>
  <si>
    <t xml:space="preserve">Bufety + Konventná </t>
  </si>
  <si>
    <t>Kokosová lahodka 115g</t>
  </si>
  <si>
    <t>Mini detský cupcake čoko-čučoriedka 25g</t>
  </si>
  <si>
    <t>Bezlepková maková kocka 35g</t>
  </si>
  <si>
    <t xml:space="preserve">Citrónový košík 15g </t>
  </si>
  <si>
    <t xml:space="preserve">Čučoriedkový košík 15g </t>
  </si>
  <si>
    <t>Donatello kocka 35g</t>
  </si>
  <si>
    <t>Cheesecake s lesným ovocím 35g</t>
  </si>
  <si>
    <t xml:space="preserve">Mini cupcake mascarpone-ovocie 25g </t>
  </si>
  <si>
    <t>Mini veterník čokoládový 40g</t>
  </si>
  <si>
    <t xml:space="preserve">Punčová tyčinka 35g </t>
  </si>
  <si>
    <t>SPOLU</t>
  </si>
  <si>
    <t xml:space="preserve">Šťavnatý makový korpus bez múky, plnený ľahkou makovou plnkou. </t>
  </si>
  <si>
    <t>Rumovo-punčová hmota v čokoláde v tvare tyčinky, striekaná bielou čokoládou.</t>
  </si>
  <si>
    <t>Malý piškótový muffin na vrchu dozdobený krémom z mascarpone a čerstvým ovocím.</t>
  </si>
  <si>
    <t>Malý čokoládový muffin na vrchu dozdobený vanilkovým, čokoládovým alebo jahodovým krémom (podľa výberu) a malými čokoládovými detskými filigránmi.</t>
  </si>
  <si>
    <t>Jemná citrónová pena v krehkom lineckom košíku dozdobená lyofilizovanou malinkou.</t>
  </si>
  <si>
    <t>Linecký košík plnený gaštanovým krémom a parížskou šľahačkou.</t>
  </si>
  <si>
    <t>Sýty kakaový korpus s krémom z čokoládovej ganáže.</t>
  </si>
  <si>
    <t>Hutný korpus z pravej belgickej čokolády s posypom z pražených mandlí.</t>
  </si>
  <si>
    <t>Piškotový korpus plnený lahodnou tvarohovo-šľahačkovou plnkou, na vrchu lesné plody zaliate v želatíne.</t>
  </si>
  <si>
    <t>Rakúska klasika, sacher korpus s marhuľovou marmeládou a ozdobou z bielej čokolády s nápisom.</t>
  </si>
  <si>
    <t>Talianský dezert s mascarpone a kávovou piškótou.</t>
  </si>
  <si>
    <t>Punčová klasika v menšom prevedení.</t>
  </si>
  <si>
    <t>Košíček z lineckého cesta plnený karamelovou plnkou zo salka a zdobený lieskovým orechom.</t>
  </si>
  <si>
    <t>Vnútro sa plní vanilkovo- šľahačkovou a karamelovo- šľahačkovou plnkou. Vrch namočený do karamelového fondánu. Teraz aj vo verzii na jedno zahryznutie.</t>
  </si>
  <si>
    <t>Varianta pre milovníkov čokolády. Rovnaká symfónia chutí, čokoládová poleva. Obľúbený všetkými generáciami.</t>
  </si>
  <si>
    <t>Krehké odpaľované cesto s nadýchanou vanilkovou a šľahačkovou plnkou s nižším obsahom cukru. V miniverzii aj so šťavnatým lesným ovocím.</t>
  </si>
  <si>
    <t>Ľahký orieškovo-bielkový korpus plnený pudingovou plnkou s lieskovými orieškami.</t>
  </si>
  <si>
    <t>Klasika, čokoládový krém plnený vaječným likérom.</t>
  </si>
  <si>
    <t>Biela čokoládová pena s parížskou šľahačkou a polevou z bielej čokolády.</t>
  </si>
  <si>
    <t>Kakaový korpus, gaštanový krém a šľahačka. Zdobená gaštanovým pyré.</t>
  </si>
  <si>
    <t>Tradičný zákusok z dobošových plátov spojených kakaovou plnkou.</t>
  </si>
  <si>
    <t>Na vrchu čokoládová poleva.</t>
  </si>
  <si>
    <t>​Rez zložený z piškótových plátov, krémom  z čokoládového pudingu a vynikajúcou mliečno-kokosovou plnkou. Na vrchu rezu vyvaľkaná marcipánová vrstva. </t>
  </si>
  <si>
    <t>Zákusok vhodný pre celiatikov. Korpus vyrobený z kakaa a orieškov, neobsahuje lepok.Plnená a zdobená šľahačkou.</t>
  </si>
  <si>
    <t>Kakaový plát s bohatou dávkou tvarohovej plnky a horká čokoládová poleva. Čerešnička a čokoládová ozdoba dotvára detail luxusného efektu.</t>
  </si>
  <si>
    <t>Vytvarované gaštanové pyré v čokoláde so šľahačkou.</t>
  </si>
  <si>
    <t>Kávové cesto vytvarované do formy kávového zrna, zabalené do marcipánu a poliate čokoládou.</t>
  </si>
  <si>
    <t>Syrový minidezert z talianskeho syra mascarpone s tenkou vrstvou nugátu a zapečeným lesným ovocím na vrchu.</t>
  </si>
  <si>
    <t>Výrazná orechovo-rumová plnka naplnená v lineckom košíku, namočená do čokolády s orechovou posýpkou.</t>
  </si>
  <si>
    <t>Sýty čokoládový korpus  striedaný vrstvami pravej belgickej čokolády, ozdobený šľahačkou a čokoládovou filigránkou.</t>
  </si>
  <si>
    <t>Syrová torta z talianskeho syra mascarpone s tenkou vrstvou nugátu a ovocnou polevou. </t>
  </si>
  <si>
    <t>Piškótový korpus, mascarpone plnka, maliny zaliate v agare.</t>
  </si>
  <si>
    <t>Piškótový korpus s tvarohovo-šľahačkovou plnkou, bohatou nádielkou  lesného ovocia poliateho agarom.</t>
  </si>
  <si>
    <t>Kakaový korpus, banány, parížska šľahačka, poliate čokoládou.</t>
  </si>
  <si>
    <t>Rakúska klasika, sýty čokoládový korpus plnený marhuľovým lekvárom, poliaty čokoládou.</t>
  </si>
  <si>
    <t>​Kakaové cesto s ľahkou gaštanovou plnkou, vrstvou parížskej šľahačky a strúhanými gaštanmi na vrchu, celé obalené v mletých mandliach.</t>
  </si>
  <si>
    <t>MINIDEZERTY</t>
  </si>
  <si>
    <t>​Pohárik naplnený gaštanovým pyré a šľahačkou.</t>
  </si>
  <si>
    <t>​​Odpaľované cesto plnené vanilkovo-šľahačkovou a karamelovo-šľahačkovou plnkou, vrch poliaty karamelom.</t>
  </si>
  <si>
    <t>​Špic z parížskeho krému plnený vaječným likérom.</t>
  </si>
  <si>
    <t>​Taliansky dezert, ľahký smotanový krém s polevou z lesného ovocia.</t>
  </si>
  <si>
    <r>
      <t>Krehké odpaľované cesto s nadýchanou vanilkovou a šľahačkovou plnkou s nižším obsahom cukru. Zaujímavá obmena klasických veterníkov</t>
    </r>
    <r>
      <rPr>
        <sz val="8"/>
        <color theme="1"/>
        <rFont val="Arial"/>
        <family val="2"/>
        <charset val="238"/>
      </rPr>
      <t>.</t>
    </r>
  </si>
  <si>
    <t>ZÁKUSKY CALSSIC</t>
  </si>
  <si>
    <t xml:space="preserve">Lístková trubička plnená sladkým bielkom, posypaná práškovým cukrom. </t>
  </si>
  <si>
    <t>ZÁKUSKY EXCLUSIVE</t>
  </si>
  <si>
    <t>Šťavnaté kakaové pláty pokropené mliečnou kávou, plnené plnkou zo šľahačky a mascarpone, posypané kakaovým práškom.</t>
  </si>
  <si>
    <t>Guľa plnená nugátovým krémom, obalené v marcipáne a v čokoládovej poleve.</t>
  </si>
  <si>
    <t>TORTY</t>
  </si>
  <si>
    <t>Pannacotta - pohár 120g/180ml</t>
  </si>
  <si>
    <t>Gaštanové pyré - pohár 120g/180ml</t>
  </si>
  <si>
    <t>Lahodná kokosová plnka medzi tenučkými piškótovými plátmi potretými kokosovým krémom. Vrch zdobia lupienky kokosu.</t>
  </si>
  <si>
    <t>Kombinácie jemnej bielej belgickej čokolády s čučoriedkami v krehkom lineckom košíku. Po zakusnutí Vás prekvapí osviežujúca čučoriedková nádielka ukrývajúca sa na dne, ktorá dotvára vyváženú chuť.</t>
  </si>
  <si>
    <t>objednavky@floril.sk</t>
  </si>
  <si>
    <t>tibor@floril.sk</t>
  </si>
  <si>
    <t>Floril</t>
  </si>
  <si>
    <r>
      <t>​</t>
    </r>
    <r>
      <rPr>
        <i/>
        <sz val="8"/>
        <color rgb="FF000000"/>
        <rFont val="Arial"/>
        <family val="2"/>
        <charset val="238"/>
      </rPr>
      <t>Klasický šťavnatý rez s punčovou príchuťou.</t>
    </r>
  </si>
  <si>
    <t>bez DPH</t>
  </si>
  <si>
    <r>
      <t xml:space="preserve"> </t>
    </r>
    <r>
      <rPr>
        <b/>
        <sz val="11"/>
        <rFont val="Calibri"/>
        <family val="2"/>
        <charset val="238"/>
        <scheme val="minor"/>
      </rPr>
      <t>s DPH</t>
    </r>
  </si>
  <si>
    <t>Florian Liščík: 0907 326 428</t>
  </si>
  <si>
    <r>
      <t xml:space="preserve">prosíme zmluvu na </t>
    </r>
    <r>
      <rPr>
        <b/>
        <sz val="11"/>
        <color theme="1"/>
        <rFont val="Calibri"/>
        <family val="2"/>
        <charset val="238"/>
        <scheme val="minor"/>
      </rPr>
      <t>1 rok</t>
    </r>
    <r>
      <rPr>
        <sz val="11"/>
        <color theme="1"/>
        <rFont val="Calibri"/>
        <family val="2"/>
        <charset val="238"/>
        <scheme val="minor"/>
      </rPr>
      <t xml:space="preserve"> pre:</t>
    </r>
  </si>
  <si>
    <t xml:space="preserve"> </t>
  </si>
  <si>
    <t>UŽ NEVYRÁBAME</t>
  </si>
  <si>
    <t>Martinská roláda 100g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</si>
</sst>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</font>
    <font>
      <i/>
      <sz val="8"/>
      <color indexed="8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i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1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4" fontId="3" fillId="0" borderId="0" xfId="0" applyNumberFormat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0" fontId="5" fillId="0" borderId="0" xfId="0" applyFont="1" applyBorder="1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1" fontId="0" fillId="0" borderId="2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1" applyAlignment="1">
      <alignment vertical="center"/>
    </xf>
    <xf numFmtId="4" fontId="0" fillId="0" borderId="1" xfId="0" applyNumberFormat="1" applyFont="1" applyFill="1" applyBorder="1" applyAlignment="1">
      <alignment vertical="center"/>
    </xf>
    <xf numFmtId="4" fontId="0" fillId="0" borderId="3" xfId="0" applyNumberFormat="1" applyFont="1" applyFill="1" applyBorder="1" applyAlignment="1">
      <alignment vertical="center"/>
    </xf>
    <xf numFmtId="4" fontId="0" fillId="0" borderId="2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4" fontId="1" fillId="2" borderId="11" xfId="0" applyNumberFormat="1" applyFont="1" applyFill="1" applyBorder="1" applyAlignment="1">
      <alignment vertical="center"/>
    </xf>
    <xf numFmtId="4" fontId="1" fillId="0" borderId="12" xfId="0" applyNumberFormat="1" applyFont="1" applyBorder="1" applyAlignment="1">
      <alignment vertical="center"/>
    </xf>
    <xf numFmtId="0" fontId="0" fillId="0" borderId="2" xfId="0" applyBorder="1"/>
    <xf numFmtId="49" fontId="0" fillId="0" borderId="2" xfId="0" applyNumberFormat="1" applyFont="1" applyFill="1" applyBorder="1" applyAlignment="1">
      <alignment vertical="center"/>
    </xf>
    <xf numFmtId="0" fontId="16" fillId="0" borderId="7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4" fontId="0" fillId="0" borderId="16" xfId="0" applyNumberFormat="1" applyFont="1" applyFill="1" applyBorder="1" applyAlignment="1">
      <alignment vertical="center"/>
    </xf>
    <xf numFmtId="49" fontId="0" fillId="0" borderId="13" xfId="0" applyNumberFormat="1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colors>
    <mruColors>
      <color rgb="FFFFFF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95251</xdr:colOff>
      <xdr:row>3</xdr:row>
      <xdr:rowOff>514350</xdr:rowOff>
    </xdr:from>
    <xdr:to>
      <xdr:col>2</xdr:col>
      <xdr:colOff>603907</xdr:colOff>
      <xdr:row>5</xdr:row>
      <xdr:rowOff>9525</xdr:rowOff>
    </xdr:to>
    <xdr:pic>
      <xdr:nvPicPr>
        <xdr:cNvPr id="2" name="Obrázok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6" t="6699" r="22010" b="7655"/>
        <a:stretch/>
      </xdr:blipFill>
      <xdr:spPr bwMode="auto">
        <a:xfrm>
          <a:off x="1343026" y="21640800"/>
          <a:ext cx="50865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57150</xdr:rowOff>
    </xdr:from>
    <xdr:to>
      <xdr:col>2</xdr:col>
      <xdr:colOff>574869</xdr:colOff>
      <xdr:row>5</xdr:row>
      <xdr:rowOff>561975</xdr:rowOff>
    </xdr:to>
    <xdr:pic>
      <xdr:nvPicPr>
        <xdr:cNvPr id="3" name="Obrázok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8" t="17646" r="14480" b="8144"/>
        <a:stretch/>
      </xdr:blipFill>
      <xdr:spPr bwMode="auto">
        <a:xfrm>
          <a:off x="1323975" y="22869525"/>
          <a:ext cx="49866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11</xdr:row>
      <xdr:rowOff>28576</xdr:rowOff>
    </xdr:from>
    <xdr:to>
      <xdr:col>2</xdr:col>
      <xdr:colOff>644769</xdr:colOff>
      <xdr:row>12</xdr:row>
      <xdr:rowOff>17090</xdr:rowOff>
    </xdr:to>
    <xdr:pic>
      <xdr:nvPicPr>
        <xdr:cNvPr id="4" name="Obrázok 3" descr="Pictur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t="10550" r="15137" b="10092"/>
        <a:stretch/>
      </xdr:blipFill>
      <xdr:spPr bwMode="auto">
        <a:xfrm>
          <a:off x="1321778" y="26676595"/>
          <a:ext cx="568568" cy="618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13</xdr:row>
      <xdr:rowOff>47626</xdr:rowOff>
    </xdr:from>
    <xdr:to>
      <xdr:col>2</xdr:col>
      <xdr:colOff>647700</xdr:colOff>
      <xdr:row>13</xdr:row>
      <xdr:rowOff>619571</xdr:rowOff>
    </xdr:to>
    <xdr:pic>
      <xdr:nvPicPr>
        <xdr:cNvPr id="5" name="Obrázok 4" descr="Pictur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20889" r="12889" b="12000"/>
        <a:stretch/>
      </xdr:blipFill>
      <xdr:spPr bwMode="auto">
        <a:xfrm>
          <a:off x="1247776" y="27889201"/>
          <a:ext cx="647699" cy="57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109905</xdr:colOff>
      <xdr:row>14</xdr:row>
      <xdr:rowOff>7326</xdr:rowOff>
    </xdr:from>
    <xdr:to>
      <xdr:col>2</xdr:col>
      <xdr:colOff>565337</xdr:colOff>
      <xdr:row>14</xdr:row>
      <xdr:rowOff>615461</xdr:rowOff>
    </xdr:to>
    <xdr:pic>
      <xdr:nvPicPr>
        <xdr:cNvPr id="6" name="Obrázok 5" descr="Pictur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04" t="9051" r="19812" b="8762"/>
        <a:stretch/>
      </xdr:blipFill>
      <xdr:spPr bwMode="auto">
        <a:xfrm>
          <a:off x="1355482" y="28545691"/>
          <a:ext cx="455432" cy="60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21981</xdr:colOff>
      <xdr:row>12</xdr:row>
      <xdr:rowOff>36634</xdr:rowOff>
    </xdr:from>
    <xdr:to>
      <xdr:col>2</xdr:col>
      <xdr:colOff>644769</xdr:colOff>
      <xdr:row>12</xdr:row>
      <xdr:rowOff>626986</xdr:rowOff>
    </xdr:to>
    <xdr:pic>
      <xdr:nvPicPr>
        <xdr:cNvPr id="7" name="Obrázok 6" descr="Pictur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8" t="15459" r="12087" b="10497"/>
        <a:stretch/>
      </xdr:blipFill>
      <xdr:spPr bwMode="auto">
        <a:xfrm>
          <a:off x="1267558" y="27314769"/>
          <a:ext cx="622788" cy="590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</xdr:row>
      <xdr:rowOff>19050</xdr:rowOff>
    </xdr:from>
    <xdr:to>
      <xdr:col>2</xdr:col>
      <xdr:colOff>581979</xdr:colOff>
      <xdr:row>8</xdr:row>
      <xdr:rowOff>581025</xdr:rowOff>
    </xdr:to>
    <xdr:pic>
      <xdr:nvPicPr>
        <xdr:cNvPr id="8" name="Obrázok 7" descr="Pictur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3" t="12802" r="16000" b="13031"/>
        <a:stretch/>
      </xdr:blipFill>
      <xdr:spPr bwMode="auto">
        <a:xfrm>
          <a:off x="1323976" y="24717375"/>
          <a:ext cx="505778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23</xdr:row>
      <xdr:rowOff>52581</xdr:rowOff>
    </xdr:from>
    <xdr:to>
      <xdr:col>2</xdr:col>
      <xdr:colOff>581025</xdr:colOff>
      <xdr:row>23</xdr:row>
      <xdr:rowOff>571500</xdr:rowOff>
    </xdr:to>
    <xdr:pic>
      <xdr:nvPicPr>
        <xdr:cNvPr id="9" name="Obrázok 8" descr="Pictur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7" t="19038" r="17034" b="15832"/>
        <a:stretch/>
      </xdr:blipFill>
      <xdr:spPr bwMode="auto">
        <a:xfrm>
          <a:off x="1276351" y="21607656"/>
          <a:ext cx="552449" cy="51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16</xdr:row>
      <xdr:rowOff>47626</xdr:rowOff>
    </xdr:from>
    <xdr:to>
      <xdr:col>2</xdr:col>
      <xdr:colOff>643466</xdr:colOff>
      <xdr:row>16</xdr:row>
      <xdr:rowOff>581025</xdr:rowOff>
    </xdr:to>
    <xdr:pic>
      <xdr:nvPicPr>
        <xdr:cNvPr id="12" name="Obrázok 11" descr="Pictur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0" t="16043" r="12300" b="16578"/>
        <a:stretch/>
      </xdr:blipFill>
      <xdr:spPr bwMode="auto">
        <a:xfrm>
          <a:off x="1285876" y="29775151"/>
          <a:ext cx="605365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17</xdr:row>
      <xdr:rowOff>76200</xdr:rowOff>
    </xdr:from>
    <xdr:to>
      <xdr:col>2</xdr:col>
      <xdr:colOff>663622</xdr:colOff>
      <xdr:row>17</xdr:row>
      <xdr:rowOff>600076</xdr:rowOff>
    </xdr:to>
    <xdr:pic>
      <xdr:nvPicPr>
        <xdr:cNvPr id="13" name="Obrázok 12" descr="Pictur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6" t="16336" r="11386" b="17327"/>
        <a:stretch/>
      </xdr:blipFill>
      <xdr:spPr bwMode="auto">
        <a:xfrm>
          <a:off x="1285874" y="30432375"/>
          <a:ext cx="625523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15</xdr:row>
      <xdr:rowOff>38100</xdr:rowOff>
    </xdr:from>
    <xdr:to>
      <xdr:col>2</xdr:col>
      <xdr:colOff>628650</xdr:colOff>
      <xdr:row>15</xdr:row>
      <xdr:rowOff>619125</xdr:rowOff>
    </xdr:to>
    <xdr:pic>
      <xdr:nvPicPr>
        <xdr:cNvPr id="14" name="Obrázok 13" descr="Pictur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3000" r="12000" b="14000"/>
        <a:stretch/>
      </xdr:blipFill>
      <xdr:spPr bwMode="auto">
        <a:xfrm>
          <a:off x="1295400" y="29136975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9</xdr:row>
      <xdr:rowOff>57150</xdr:rowOff>
    </xdr:from>
    <xdr:to>
      <xdr:col>2</xdr:col>
      <xdr:colOff>644959</xdr:colOff>
      <xdr:row>9</xdr:row>
      <xdr:rowOff>609600</xdr:rowOff>
    </xdr:to>
    <xdr:pic>
      <xdr:nvPicPr>
        <xdr:cNvPr id="15" name="Obrázok 14" descr="Picture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04" t="17347" r="15816" b="15306"/>
        <a:stretch/>
      </xdr:blipFill>
      <xdr:spPr bwMode="auto">
        <a:xfrm>
          <a:off x="1285876" y="25384125"/>
          <a:ext cx="60685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10</xdr:row>
      <xdr:rowOff>19050</xdr:rowOff>
    </xdr:from>
    <xdr:to>
      <xdr:col>2</xdr:col>
      <xdr:colOff>542762</xdr:colOff>
      <xdr:row>10</xdr:row>
      <xdr:rowOff>619125</xdr:rowOff>
    </xdr:to>
    <xdr:pic>
      <xdr:nvPicPr>
        <xdr:cNvPr id="16" name="Obrázok 15" descr="Picture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9" t="10092" r="19725" b="10092"/>
        <a:stretch/>
      </xdr:blipFill>
      <xdr:spPr bwMode="auto">
        <a:xfrm>
          <a:off x="1352551" y="25974675"/>
          <a:ext cx="43798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45</xdr:row>
      <xdr:rowOff>38100</xdr:rowOff>
    </xdr:from>
    <xdr:to>
      <xdr:col>2</xdr:col>
      <xdr:colOff>646757</xdr:colOff>
      <xdr:row>45</xdr:row>
      <xdr:rowOff>561975</xdr:rowOff>
    </xdr:to>
    <xdr:pic>
      <xdr:nvPicPr>
        <xdr:cNvPr id="17" name="Obrázok 16" descr="Pictur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2" t="9264" r="15233" b="11639"/>
        <a:stretch/>
      </xdr:blipFill>
      <xdr:spPr bwMode="auto">
        <a:xfrm>
          <a:off x="1266826" y="15935325"/>
          <a:ext cx="627706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57151</xdr:rowOff>
    </xdr:from>
    <xdr:to>
      <xdr:col>2</xdr:col>
      <xdr:colOff>643831</xdr:colOff>
      <xdr:row>30</xdr:row>
      <xdr:rowOff>590550</xdr:rowOff>
    </xdr:to>
    <xdr:pic>
      <xdr:nvPicPr>
        <xdr:cNvPr id="18" name="Obrázok 17" descr="Pictur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4" t="14437" r="19093" b="7644"/>
        <a:stretch/>
      </xdr:blipFill>
      <xdr:spPr bwMode="auto">
        <a:xfrm>
          <a:off x="1333500" y="2124076"/>
          <a:ext cx="558106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31</xdr:row>
      <xdr:rowOff>47625</xdr:rowOff>
    </xdr:from>
    <xdr:to>
      <xdr:col>2</xdr:col>
      <xdr:colOff>606481</xdr:colOff>
      <xdr:row>31</xdr:row>
      <xdr:rowOff>590550</xdr:rowOff>
    </xdr:to>
    <xdr:pic>
      <xdr:nvPicPr>
        <xdr:cNvPr id="19" name="Obrázok 18" descr="Pictur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5436" r="19734" b="8725"/>
        <a:stretch/>
      </xdr:blipFill>
      <xdr:spPr bwMode="auto">
        <a:xfrm>
          <a:off x="1304925" y="2743200"/>
          <a:ext cx="54933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43</xdr:row>
      <xdr:rowOff>58080</xdr:rowOff>
    </xdr:from>
    <xdr:to>
      <xdr:col>2</xdr:col>
      <xdr:colOff>600211</xdr:colOff>
      <xdr:row>43</xdr:row>
      <xdr:rowOff>590551</xdr:rowOff>
    </xdr:to>
    <xdr:pic>
      <xdr:nvPicPr>
        <xdr:cNvPr id="20" name="Obrázok 19" descr="Pictur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6" t="10824" r="19115" b="6353"/>
        <a:stretch/>
      </xdr:blipFill>
      <xdr:spPr bwMode="auto">
        <a:xfrm>
          <a:off x="1304925" y="6277905"/>
          <a:ext cx="543061" cy="532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29</xdr:row>
      <xdr:rowOff>38101</xdr:rowOff>
    </xdr:from>
    <xdr:to>
      <xdr:col>2</xdr:col>
      <xdr:colOff>646057</xdr:colOff>
      <xdr:row>29</xdr:row>
      <xdr:rowOff>561975</xdr:rowOff>
    </xdr:to>
    <xdr:pic>
      <xdr:nvPicPr>
        <xdr:cNvPr id="21" name="Obrázok 20" descr="Picture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5" t="22799" r="17676" b="11737"/>
        <a:stretch/>
      </xdr:blipFill>
      <xdr:spPr bwMode="auto">
        <a:xfrm>
          <a:off x="1304925" y="1476376"/>
          <a:ext cx="588907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37</xdr:row>
      <xdr:rowOff>76201</xdr:rowOff>
    </xdr:from>
    <xdr:to>
      <xdr:col>2</xdr:col>
      <xdr:colOff>628651</xdr:colOff>
      <xdr:row>37</xdr:row>
      <xdr:rowOff>564875</xdr:rowOff>
    </xdr:to>
    <xdr:pic>
      <xdr:nvPicPr>
        <xdr:cNvPr id="22" name="Obrázok 21" descr="Pictur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52" t="12000" r="20683" b="9334"/>
        <a:stretch/>
      </xdr:blipFill>
      <xdr:spPr bwMode="auto">
        <a:xfrm>
          <a:off x="1304926" y="6543676"/>
          <a:ext cx="571500" cy="48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39</xdr:row>
      <xdr:rowOff>66676</xdr:rowOff>
    </xdr:from>
    <xdr:to>
      <xdr:col>2</xdr:col>
      <xdr:colOff>590550</xdr:colOff>
      <xdr:row>39</xdr:row>
      <xdr:rowOff>586342</xdr:rowOff>
    </xdr:to>
    <xdr:pic>
      <xdr:nvPicPr>
        <xdr:cNvPr id="23" name="Obrázok 22" descr="Picture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8" t="7831" r="20689" b="9036"/>
        <a:stretch/>
      </xdr:blipFill>
      <xdr:spPr bwMode="auto">
        <a:xfrm>
          <a:off x="1352550" y="9048751"/>
          <a:ext cx="485775" cy="51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35</xdr:row>
      <xdr:rowOff>66676</xdr:rowOff>
    </xdr:from>
    <xdr:to>
      <xdr:col>2</xdr:col>
      <xdr:colOff>600716</xdr:colOff>
      <xdr:row>35</xdr:row>
      <xdr:rowOff>542926</xdr:rowOff>
    </xdr:to>
    <xdr:pic>
      <xdr:nvPicPr>
        <xdr:cNvPr id="24" name="Obrázok 23" descr="Picture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96" t="7609" r="16693" b="8479"/>
        <a:stretch/>
      </xdr:blipFill>
      <xdr:spPr bwMode="auto">
        <a:xfrm>
          <a:off x="1285875" y="5276851"/>
          <a:ext cx="562616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32</xdr:row>
      <xdr:rowOff>38101</xdr:rowOff>
    </xdr:from>
    <xdr:to>
      <xdr:col>2</xdr:col>
      <xdr:colOff>558747</xdr:colOff>
      <xdr:row>32</xdr:row>
      <xdr:rowOff>609601</xdr:rowOff>
    </xdr:to>
    <xdr:pic>
      <xdr:nvPicPr>
        <xdr:cNvPr id="26" name="Obrázok 25" descr="Pictur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41" t="12822" r="25425" b="11525"/>
        <a:stretch/>
      </xdr:blipFill>
      <xdr:spPr bwMode="auto">
        <a:xfrm>
          <a:off x="1314451" y="3362326"/>
          <a:ext cx="4920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40</xdr:row>
      <xdr:rowOff>104777</xdr:rowOff>
    </xdr:from>
    <xdr:to>
      <xdr:col>2</xdr:col>
      <xdr:colOff>644786</xdr:colOff>
      <xdr:row>40</xdr:row>
      <xdr:rowOff>552451</xdr:rowOff>
    </xdr:to>
    <xdr:pic>
      <xdr:nvPicPr>
        <xdr:cNvPr id="27" name="Obrázok 26" descr="Pictur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50" t="18919" r="18282" b="18427"/>
        <a:stretch/>
      </xdr:blipFill>
      <xdr:spPr bwMode="auto">
        <a:xfrm>
          <a:off x="1276351" y="10344152"/>
          <a:ext cx="616210" cy="44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36</xdr:row>
      <xdr:rowOff>142876</xdr:rowOff>
    </xdr:from>
    <xdr:to>
      <xdr:col>2</xdr:col>
      <xdr:colOff>620984</xdr:colOff>
      <xdr:row>36</xdr:row>
      <xdr:rowOff>495300</xdr:rowOff>
    </xdr:to>
    <xdr:pic>
      <xdr:nvPicPr>
        <xdr:cNvPr id="32" name="Obrázok 31" descr="Pictur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6" t="21239" r="15821" b="16814"/>
        <a:stretch/>
      </xdr:blipFill>
      <xdr:spPr bwMode="auto">
        <a:xfrm>
          <a:off x="1276351" y="5981701"/>
          <a:ext cx="592408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41</xdr:row>
      <xdr:rowOff>76200</xdr:rowOff>
    </xdr:from>
    <xdr:to>
      <xdr:col>2</xdr:col>
      <xdr:colOff>594307</xdr:colOff>
      <xdr:row>41</xdr:row>
      <xdr:rowOff>571500</xdr:rowOff>
    </xdr:to>
    <xdr:pic>
      <xdr:nvPicPr>
        <xdr:cNvPr id="33" name="Obrázok 32" descr="Picture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33" t="9669" r="21553" b="6604"/>
        <a:stretch/>
      </xdr:blipFill>
      <xdr:spPr bwMode="auto">
        <a:xfrm>
          <a:off x="1304926" y="11572875"/>
          <a:ext cx="53715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</xdr:row>
      <xdr:rowOff>0</xdr:rowOff>
    </xdr:from>
    <xdr:to>
      <xdr:col>2</xdr:col>
      <xdr:colOff>590551</xdr:colOff>
      <xdr:row>4</xdr:row>
      <xdr:rowOff>2588</xdr:rowOff>
    </xdr:to>
    <xdr:pic>
      <xdr:nvPicPr>
        <xdr:cNvPr id="36" name="Obrázok 35" descr="Picture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4" t="10185" r="13426" b="8334"/>
        <a:stretch/>
      </xdr:blipFill>
      <xdr:spPr bwMode="auto">
        <a:xfrm>
          <a:off x="1257300" y="21888450"/>
          <a:ext cx="581026" cy="631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24</xdr:row>
      <xdr:rowOff>95250</xdr:rowOff>
    </xdr:from>
    <xdr:to>
      <xdr:col>2</xdr:col>
      <xdr:colOff>613398</xdr:colOff>
      <xdr:row>24</xdr:row>
      <xdr:rowOff>552450</xdr:rowOff>
    </xdr:to>
    <xdr:pic>
      <xdr:nvPicPr>
        <xdr:cNvPr id="38" name="Obrázok 37" descr="Picture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62" t="22684" r="11909" b="15690"/>
        <a:stretch/>
      </xdr:blipFill>
      <xdr:spPr bwMode="auto">
        <a:xfrm>
          <a:off x="1276350" y="1095375"/>
          <a:ext cx="584823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27</xdr:row>
      <xdr:rowOff>76201</xdr:rowOff>
    </xdr:from>
    <xdr:to>
      <xdr:col>2</xdr:col>
      <xdr:colOff>552931</xdr:colOff>
      <xdr:row>27</xdr:row>
      <xdr:rowOff>552451</xdr:rowOff>
    </xdr:to>
    <xdr:pic>
      <xdr:nvPicPr>
        <xdr:cNvPr id="39" name="Obrázok 38" descr="Picture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9" t="16360" r="13595" b="10599"/>
        <a:stretch/>
      </xdr:blipFill>
      <xdr:spPr bwMode="auto">
        <a:xfrm>
          <a:off x="1304925" y="15344776"/>
          <a:ext cx="49578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26</xdr:row>
      <xdr:rowOff>161925</xdr:rowOff>
    </xdr:from>
    <xdr:to>
      <xdr:col>2</xdr:col>
      <xdr:colOff>641255</xdr:colOff>
      <xdr:row>26</xdr:row>
      <xdr:rowOff>476250</xdr:rowOff>
    </xdr:to>
    <xdr:pic>
      <xdr:nvPicPr>
        <xdr:cNvPr id="46" name="Obrázok 45" descr="Picture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6" t="29875" r="7000" b="24125"/>
        <a:stretch/>
      </xdr:blipFill>
      <xdr:spPr bwMode="auto">
        <a:xfrm>
          <a:off x="1295400" y="1790700"/>
          <a:ext cx="59363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44</xdr:row>
      <xdr:rowOff>28575</xdr:rowOff>
    </xdr:from>
    <xdr:to>
      <xdr:col>2</xdr:col>
      <xdr:colOff>577849</xdr:colOff>
      <xdr:row>44</xdr:row>
      <xdr:rowOff>561974</xdr:rowOff>
    </xdr:to>
    <xdr:pic>
      <xdr:nvPicPr>
        <xdr:cNvPr id="47" name="Obrázok 46" descr="Picture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8" t="4555" r="25379" b="7246"/>
        <a:stretch/>
      </xdr:blipFill>
      <xdr:spPr bwMode="auto">
        <a:xfrm>
          <a:off x="1381125" y="8134350"/>
          <a:ext cx="4444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38</xdr:row>
      <xdr:rowOff>47625</xdr:rowOff>
    </xdr:from>
    <xdr:to>
      <xdr:col>2</xdr:col>
      <xdr:colOff>487392</xdr:colOff>
      <xdr:row>38</xdr:row>
      <xdr:rowOff>561974</xdr:rowOff>
    </xdr:to>
    <xdr:pic>
      <xdr:nvPicPr>
        <xdr:cNvPr id="48" name="Obrázok 47" descr="Picture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4" t="8589" r="32496" b="4703"/>
        <a:stretch/>
      </xdr:blipFill>
      <xdr:spPr bwMode="auto">
        <a:xfrm flipH="1">
          <a:off x="1390650" y="10039350"/>
          <a:ext cx="344517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34</xdr:row>
      <xdr:rowOff>9525</xdr:rowOff>
    </xdr:from>
    <xdr:to>
      <xdr:col>2</xdr:col>
      <xdr:colOff>647700</xdr:colOff>
      <xdr:row>34</xdr:row>
      <xdr:rowOff>564743</xdr:rowOff>
    </xdr:to>
    <xdr:pic>
      <xdr:nvPicPr>
        <xdr:cNvPr id="49" name="Obrázok 48" descr="Picture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93" t="9700" r="21417" b="14088"/>
        <a:stretch/>
      </xdr:blipFill>
      <xdr:spPr bwMode="auto">
        <a:xfrm>
          <a:off x="1304925" y="4972050"/>
          <a:ext cx="590550" cy="55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66675</xdr:rowOff>
    </xdr:from>
    <xdr:to>
      <xdr:col>2</xdr:col>
      <xdr:colOff>619125</xdr:colOff>
      <xdr:row>47</xdr:row>
      <xdr:rowOff>535896</xdr:rowOff>
    </xdr:to>
    <xdr:pic>
      <xdr:nvPicPr>
        <xdr:cNvPr id="51" name="Obrázok 50" descr="Picture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4" t="1499" r="10667" b="3751"/>
        <a:stretch/>
      </xdr:blipFill>
      <xdr:spPr bwMode="auto">
        <a:xfrm>
          <a:off x="1276350" y="13392150"/>
          <a:ext cx="590550" cy="46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50</xdr:row>
      <xdr:rowOff>95250</xdr:rowOff>
    </xdr:from>
    <xdr:to>
      <xdr:col>2</xdr:col>
      <xdr:colOff>651688</xdr:colOff>
      <xdr:row>50</xdr:row>
      <xdr:rowOff>552451</xdr:rowOff>
    </xdr:to>
    <xdr:pic>
      <xdr:nvPicPr>
        <xdr:cNvPr id="52" name="Obrázok 51" descr="Picture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7" t="7751" r="11000" b="6249"/>
        <a:stretch/>
      </xdr:blipFill>
      <xdr:spPr bwMode="auto">
        <a:xfrm>
          <a:off x="1266825" y="14049375"/>
          <a:ext cx="632638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49</xdr:row>
      <xdr:rowOff>57150</xdr:rowOff>
    </xdr:from>
    <xdr:to>
      <xdr:col>2</xdr:col>
      <xdr:colOff>628651</xdr:colOff>
      <xdr:row>49</xdr:row>
      <xdr:rowOff>545792</xdr:rowOff>
    </xdr:to>
    <xdr:pic>
      <xdr:nvPicPr>
        <xdr:cNvPr id="53" name="Obrázok 52" descr="Pictur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2" t="2999" r="11833" b="3501"/>
        <a:stretch/>
      </xdr:blipFill>
      <xdr:spPr bwMode="auto">
        <a:xfrm>
          <a:off x="1285875" y="14639925"/>
          <a:ext cx="590551" cy="488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48</xdr:row>
      <xdr:rowOff>66675</xdr:rowOff>
    </xdr:from>
    <xdr:to>
      <xdr:col>2</xdr:col>
      <xdr:colOff>600076</xdr:colOff>
      <xdr:row>48</xdr:row>
      <xdr:rowOff>519003</xdr:rowOff>
    </xdr:to>
    <xdr:pic>
      <xdr:nvPicPr>
        <xdr:cNvPr id="55" name="Obrázok 54" descr="Pictur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8" t="3580" r="13214" b="1023"/>
        <a:stretch/>
      </xdr:blipFill>
      <xdr:spPr bwMode="auto">
        <a:xfrm>
          <a:off x="1323975" y="15906750"/>
          <a:ext cx="523876" cy="45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51</xdr:row>
      <xdr:rowOff>123825</xdr:rowOff>
    </xdr:from>
    <xdr:to>
      <xdr:col>2</xdr:col>
      <xdr:colOff>602486</xdr:colOff>
      <xdr:row>51</xdr:row>
      <xdr:rowOff>533399</xdr:rowOff>
    </xdr:to>
    <xdr:pic>
      <xdr:nvPicPr>
        <xdr:cNvPr id="56" name="Obrázok 55" descr="Pictur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4" t="2750" r="11000" b="2500"/>
        <a:stretch/>
      </xdr:blipFill>
      <xdr:spPr bwMode="auto">
        <a:xfrm>
          <a:off x="1323975" y="15963900"/>
          <a:ext cx="526286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33</xdr:row>
      <xdr:rowOff>76200</xdr:rowOff>
    </xdr:from>
    <xdr:to>
      <xdr:col>2</xdr:col>
      <xdr:colOff>647699</xdr:colOff>
      <xdr:row>33</xdr:row>
      <xdr:rowOff>619124</xdr:rowOff>
    </xdr:to>
    <xdr:pic>
      <xdr:nvPicPr>
        <xdr:cNvPr id="57" name="Obrázok 56" descr="Pictur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2" t="10245" r="22327" b="2895"/>
        <a:stretch/>
      </xdr:blipFill>
      <xdr:spPr bwMode="auto">
        <a:xfrm>
          <a:off x="1352550" y="5667375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19</xdr:row>
      <xdr:rowOff>57151</xdr:rowOff>
    </xdr:from>
    <xdr:to>
      <xdr:col>2</xdr:col>
      <xdr:colOff>548326</xdr:colOff>
      <xdr:row>19</xdr:row>
      <xdr:rowOff>590551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9" t="4722" r="25007" b="3683"/>
        <a:stretch/>
      </xdr:blipFill>
      <xdr:spPr>
        <a:xfrm>
          <a:off x="1400175" y="2124076"/>
          <a:ext cx="395926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</xdr:row>
      <xdr:rowOff>19050</xdr:rowOff>
    </xdr:from>
    <xdr:to>
      <xdr:col>2</xdr:col>
      <xdr:colOff>561975</xdr:colOff>
      <xdr:row>6</xdr:row>
      <xdr:rowOff>610658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30" t="14126" r="31210" b="6129"/>
        <a:stretch/>
      </xdr:blipFill>
      <xdr:spPr>
        <a:xfrm rot="10800000" flipV="1">
          <a:off x="1314450" y="24231600"/>
          <a:ext cx="495300" cy="59160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104773</xdr:colOff>
      <xdr:row>7</xdr:row>
      <xdr:rowOff>26697</xdr:rowOff>
    </xdr:from>
    <xdr:to>
      <xdr:col>2</xdr:col>
      <xdr:colOff>542924</xdr:colOff>
      <xdr:row>7</xdr:row>
      <xdr:rowOff>619125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12" t="2887" r="29828" b="4733"/>
        <a:stretch/>
      </xdr:blipFill>
      <xdr:spPr>
        <a:xfrm rot="10800000" flipV="1">
          <a:off x="1352548" y="24867897"/>
          <a:ext cx="438151" cy="59242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21</xdr:row>
      <xdr:rowOff>66675</xdr:rowOff>
    </xdr:from>
    <xdr:to>
      <xdr:col>2</xdr:col>
      <xdr:colOff>645734</xdr:colOff>
      <xdr:row>21</xdr:row>
      <xdr:rowOff>571500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9584" r="16808" b="2252"/>
        <a:stretch/>
      </xdr:blipFill>
      <xdr:spPr>
        <a:xfrm>
          <a:off x="1295401" y="3390900"/>
          <a:ext cx="598108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20</xdr:row>
      <xdr:rowOff>47626</xdr:rowOff>
    </xdr:from>
    <xdr:to>
      <xdr:col>2</xdr:col>
      <xdr:colOff>638175</xdr:colOff>
      <xdr:row>20</xdr:row>
      <xdr:rowOff>575163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6" t="10378" r="20202" b="14150"/>
        <a:stretch/>
      </xdr:blipFill>
      <xdr:spPr>
        <a:xfrm>
          <a:off x="1285876" y="2743201"/>
          <a:ext cx="600074" cy="52753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628650</xdr:colOff>
      <xdr:row>22</xdr:row>
      <xdr:rowOff>623112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0" t="1854" r="23595" b="8224"/>
        <a:stretch/>
      </xdr:blipFill>
      <xdr:spPr>
        <a:xfrm>
          <a:off x="1323975" y="32032575"/>
          <a:ext cx="552450" cy="62311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52</xdr:row>
      <xdr:rowOff>114300</xdr:rowOff>
    </xdr:from>
    <xdr:to>
      <xdr:col>2</xdr:col>
      <xdr:colOff>596370</xdr:colOff>
      <xdr:row>52</xdr:row>
      <xdr:rowOff>561975</xdr:rowOff>
    </xdr:to>
    <xdr:pic>
      <xdr:nvPicPr>
        <xdr:cNvPr id="63" name="Obrázok 62" descr="Pictur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6" t="2843" r="11333" b="2132"/>
        <a:stretch/>
      </xdr:blipFill>
      <xdr:spPr bwMode="auto">
        <a:xfrm>
          <a:off x="1304925" y="31242000"/>
          <a:ext cx="53922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25</xdr:row>
      <xdr:rowOff>47625</xdr:rowOff>
    </xdr:from>
    <xdr:to>
      <xdr:col>3</xdr:col>
      <xdr:colOff>296</xdr:colOff>
      <xdr:row>25</xdr:row>
      <xdr:rowOff>571500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9" t="22108" r="33844" b="16372"/>
        <a:stretch/>
      </xdr:blipFill>
      <xdr:spPr>
        <a:xfrm>
          <a:off x="1276350" y="15706725"/>
          <a:ext cx="638471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42</xdr:row>
      <xdr:rowOff>66675</xdr:rowOff>
    </xdr:from>
    <xdr:to>
      <xdr:col>2</xdr:col>
      <xdr:colOff>622089</xdr:colOff>
      <xdr:row>42</xdr:row>
      <xdr:rowOff>571501</xdr:rowOff>
    </xdr:to>
    <xdr:pic>
      <xdr:nvPicPr>
        <xdr:cNvPr id="65" name="Obrázok 64" descr="Pictur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2" t="12919" r="18342" b="4784"/>
        <a:stretch/>
      </xdr:blipFill>
      <xdr:spPr bwMode="auto">
        <a:xfrm>
          <a:off x="1343025" y="25346025"/>
          <a:ext cx="526839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tibor@floril.sk" TargetMode="External"/><Relationship Id="rId2" Type="http://schemas.openxmlformats.org/officeDocument/2006/relationships/hyperlink" Target="mailto:objednavky@floril.sk" TargetMode="External"/><Relationship Id="rId1" Type="http://schemas.openxmlformats.org/officeDocument/2006/relationships/hyperlink" Target="http://www.floril.sk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tabSelected="1" topLeftCell="A49" zoomScaleNormal="100" workbookViewId="0">
      <selection activeCell="G65" sqref="G65"/>
    </sheetView>
  </sheetViews>
  <sheetFormatPr defaultColWidth="9.140625" defaultRowHeight="15" x14ac:dyDescent="0.25"/>
  <cols>
    <col min="1" max="1" width="8.7109375" style="12" customWidth="1"/>
    <col min="2" max="2" width="10" style="12" customWidth="1"/>
    <col min="3" max="3" width="32.42578125" style="6" customWidth="1"/>
    <col min="4" max="4" width="4.85546875" style="12" customWidth="1"/>
    <col min="5" max="5" width="11.140625" style="32" customWidth="1"/>
    <col min="6" max="6" width="9.5703125" style="33" customWidth="1"/>
    <col min="7" max="7" width="8.42578125" style="35" customWidth="1"/>
    <col min="8" max="16384" width="9.140625" style="6"/>
  </cols>
  <sheetData>
    <row r="1" spans="1:9" s="14" customFormat="1" ht="18.75" x14ac:dyDescent="0.25">
      <c r="A1" s="14" t="s">
        <v>115</v>
      </c>
      <c r="D1" s="60"/>
      <c r="E1" s="15"/>
      <c r="F1" s="16"/>
      <c r="G1" s="17"/>
    </row>
    <row r="2" spans="1:9" ht="45" x14ac:dyDescent="0.25">
      <c r="A2" s="2" t="s">
        <v>0</v>
      </c>
      <c r="B2" s="2" t="s">
        <v>0</v>
      </c>
      <c r="C2" s="3" t="s">
        <v>6</v>
      </c>
      <c r="D2" s="2" t="s">
        <v>1</v>
      </c>
      <c r="E2" s="4" t="s">
        <v>3</v>
      </c>
      <c r="F2" s="5" t="s">
        <v>4</v>
      </c>
      <c r="G2" s="7" t="s">
        <v>5</v>
      </c>
    </row>
    <row r="3" spans="1:9" x14ac:dyDescent="0.25">
      <c r="A3" s="74" t="s">
        <v>97</v>
      </c>
      <c r="B3" s="74"/>
      <c r="C3" s="74"/>
      <c r="D3" s="74"/>
      <c r="E3" s="74"/>
      <c r="F3" s="74"/>
      <c r="G3" s="74"/>
    </row>
    <row r="4" spans="1:9" x14ac:dyDescent="0.25">
      <c r="A4" s="27">
        <v>220500</v>
      </c>
      <c r="B4" s="19">
        <v>300293</v>
      </c>
      <c r="C4" s="23" t="s">
        <v>56</v>
      </c>
      <c r="D4" s="24" t="s">
        <v>2</v>
      </c>
      <c r="E4" s="21"/>
      <c r="F4" s="26">
        <v>80</v>
      </c>
      <c r="G4" s="55">
        <f>E4*F4</f>
        <v>0</v>
      </c>
    </row>
    <row r="5" spans="1:9" x14ac:dyDescent="0.25">
      <c r="A5" s="18">
        <v>220548</v>
      </c>
      <c r="B5" s="19">
        <v>300306</v>
      </c>
      <c r="C5" s="23" t="s">
        <v>46</v>
      </c>
      <c r="D5" s="24" t="s">
        <v>2</v>
      </c>
      <c r="E5" s="25"/>
      <c r="F5" s="26">
        <v>1000</v>
      </c>
      <c r="G5" s="55">
        <f t="shared" ref="G5:G17" si="0">E5*F5</f>
        <v>0</v>
      </c>
    </row>
    <row r="6" spans="1:9" x14ac:dyDescent="0.25">
      <c r="A6" s="18">
        <v>220549</v>
      </c>
      <c r="B6" s="19">
        <v>300307</v>
      </c>
      <c r="C6" s="23" t="s">
        <v>42</v>
      </c>
      <c r="D6" s="24" t="s">
        <v>2</v>
      </c>
      <c r="E6" s="25"/>
      <c r="F6" s="26">
        <v>150</v>
      </c>
      <c r="G6" s="55">
        <f t="shared" si="0"/>
        <v>0</v>
      </c>
    </row>
    <row r="7" spans="1:9" x14ac:dyDescent="0.25">
      <c r="A7" s="18">
        <v>220559</v>
      </c>
      <c r="B7" s="19">
        <v>300313</v>
      </c>
      <c r="C7" s="23" t="s">
        <v>57</v>
      </c>
      <c r="D7" s="24" t="s">
        <v>2</v>
      </c>
      <c r="E7" s="21"/>
      <c r="F7" s="26">
        <v>20</v>
      </c>
      <c r="G7" s="55">
        <f>E7*F7</f>
        <v>0</v>
      </c>
      <c r="I7" s="1"/>
    </row>
    <row r="8" spans="1:9" x14ac:dyDescent="0.25">
      <c r="A8" s="18">
        <v>220561</v>
      </c>
      <c r="B8" s="19">
        <v>300315</v>
      </c>
      <c r="C8" s="23" t="s">
        <v>51</v>
      </c>
      <c r="D8" s="24" t="s">
        <v>2</v>
      </c>
      <c r="E8" s="21"/>
      <c r="F8" s="26">
        <v>50</v>
      </c>
      <c r="G8" s="55">
        <f>E8*F8</f>
        <v>0</v>
      </c>
    </row>
    <row r="9" spans="1:9" x14ac:dyDescent="0.25">
      <c r="A9" s="18">
        <v>220550</v>
      </c>
      <c r="B9" s="19">
        <v>300308</v>
      </c>
      <c r="C9" s="23" t="s">
        <v>45</v>
      </c>
      <c r="D9" s="24" t="s">
        <v>2</v>
      </c>
      <c r="E9" s="25"/>
      <c r="F9" s="26">
        <v>70</v>
      </c>
      <c r="G9" s="55">
        <f t="shared" si="0"/>
        <v>0</v>
      </c>
    </row>
    <row r="10" spans="1:9" x14ac:dyDescent="0.25">
      <c r="A10" s="18">
        <v>220556</v>
      </c>
      <c r="B10" s="19">
        <v>300311</v>
      </c>
      <c r="C10" s="31" t="s">
        <v>40</v>
      </c>
      <c r="D10" s="24" t="s">
        <v>2</v>
      </c>
      <c r="E10" s="25"/>
      <c r="F10" s="26">
        <v>5</v>
      </c>
      <c r="G10" s="55">
        <f t="shared" si="0"/>
        <v>0</v>
      </c>
    </row>
    <row r="11" spans="1:9" x14ac:dyDescent="0.25">
      <c r="A11" s="18">
        <v>220558</v>
      </c>
      <c r="B11" s="19">
        <v>300312</v>
      </c>
      <c r="C11" s="31" t="s">
        <v>47</v>
      </c>
      <c r="D11" s="24" t="s">
        <v>2</v>
      </c>
      <c r="E11" s="25"/>
      <c r="F11" s="26">
        <v>120</v>
      </c>
      <c r="G11" s="55">
        <f t="shared" si="0"/>
        <v>0</v>
      </c>
    </row>
    <row r="12" spans="1:9" x14ac:dyDescent="0.25">
      <c r="A12" s="18">
        <v>220560</v>
      </c>
      <c r="B12" s="19">
        <v>300314</v>
      </c>
      <c r="C12" s="31" t="s">
        <v>41</v>
      </c>
      <c r="D12" s="24" t="s">
        <v>2</v>
      </c>
      <c r="E12" s="25"/>
      <c r="F12" s="26">
        <v>5</v>
      </c>
      <c r="G12" s="55">
        <f t="shared" si="0"/>
        <v>0</v>
      </c>
    </row>
    <row r="13" spans="1:9" x14ac:dyDescent="0.25">
      <c r="A13" s="27">
        <v>220562</v>
      </c>
      <c r="B13" s="38">
        <v>300316</v>
      </c>
      <c r="C13" s="39" t="s">
        <v>48</v>
      </c>
      <c r="D13" s="24" t="s">
        <v>2</v>
      </c>
      <c r="E13" s="25"/>
      <c r="F13" s="26">
        <v>60</v>
      </c>
      <c r="G13" s="55">
        <f t="shared" si="0"/>
        <v>0</v>
      </c>
    </row>
    <row r="14" spans="1:9" x14ac:dyDescent="0.25">
      <c r="A14" s="27">
        <v>220563</v>
      </c>
      <c r="B14" s="19">
        <v>300317</v>
      </c>
      <c r="C14" s="31" t="s">
        <v>44</v>
      </c>
      <c r="D14" s="24" t="s">
        <v>2</v>
      </c>
      <c r="E14" s="25"/>
      <c r="F14" s="26">
        <v>5</v>
      </c>
      <c r="G14" s="55">
        <f t="shared" si="0"/>
        <v>0</v>
      </c>
    </row>
    <row r="15" spans="1:9" x14ac:dyDescent="0.25">
      <c r="A15" s="18">
        <v>220565</v>
      </c>
      <c r="B15" s="19">
        <v>300319</v>
      </c>
      <c r="C15" s="31" t="s">
        <v>43</v>
      </c>
      <c r="D15" s="24" t="s">
        <v>2</v>
      </c>
      <c r="E15" s="25"/>
      <c r="F15" s="26">
        <v>70</v>
      </c>
      <c r="G15" s="55">
        <f t="shared" si="0"/>
        <v>0</v>
      </c>
    </row>
    <row r="16" spans="1:9" x14ac:dyDescent="0.25">
      <c r="A16" s="18">
        <v>220566</v>
      </c>
      <c r="B16" s="19">
        <v>300320</v>
      </c>
      <c r="C16" s="31" t="s">
        <v>39</v>
      </c>
      <c r="D16" s="24" t="s">
        <v>2</v>
      </c>
      <c r="E16" s="25"/>
      <c r="F16" s="26">
        <v>5</v>
      </c>
      <c r="G16" s="55">
        <f t="shared" si="0"/>
        <v>0</v>
      </c>
    </row>
    <row r="17" spans="1:7" x14ac:dyDescent="0.25">
      <c r="A17" s="18">
        <v>220567</v>
      </c>
      <c r="B17" s="19">
        <v>300321</v>
      </c>
      <c r="C17" s="31" t="s">
        <v>38</v>
      </c>
      <c r="D17" s="24" t="s">
        <v>2</v>
      </c>
      <c r="E17" s="25"/>
      <c r="F17" s="26">
        <v>260</v>
      </c>
      <c r="G17" s="55">
        <f t="shared" si="0"/>
        <v>0</v>
      </c>
    </row>
    <row r="18" spans="1:7" x14ac:dyDescent="0.25">
      <c r="A18" s="18">
        <v>220555</v>
      </c>
      <c r="B18" s="19">
        <v>300310</v>
      </c>
      <c r="C18" s="23" t="s">
        <v>58</v>
      </c>
      <c r="D18" s="24" t="s">
        <v>2</v>
      </c>
      <c r="E18" s="21"/>
      <c r="F18" s="26">
        <v>5</v>
      </c>
      <c r="G18" s="55">
        <f>E18*F18</f>
        <v>0</v>
      </c>
    </row>
    <row r="19" spans="1:7" x14ac:dyDescent="0.25">
      <c r="A19" s="74" t="s">
        <v>103</v>
      </c>
      <c r="B19" s="74"/>
      <c r="C19" s="74"/>
      <c r="D19" s="74"/>
      <c r="E19" s="74"/>
      <c r="F19" s="74"/>
      <c r="G19" s="74"/>
    </row>
    <row r="20" spans="1:7" x14ac:dyDescent="0.25">
      <c r="A20" s="18">
        <v>220422</v>
      </c>
      <c r="B20" s="19">
        <v>300278</v>
      </c>
      <c r="C20" s="23" t="s">
        <v>52</v>
      </c>
      <c r="D20" s="19" t="s">
        <v>2</v>
      </c>
      <c r="E20" s="21"/>
      <c r="F20" s="26">
        <v>40</v>
      </c>
      <c r="G20" s="55">
        <f>E20*F20</f>
        <v>0</v>
      </c>
    </row>
    <row r="21" spans="1:7" x14ac:dyDescent="0.25">
      <c r="A21" s="58">
        <v>220420</v>
      </c>
      <c r="B21" s="59">
        <v>300326</v>
      </c>
      <c r="C21" s="23" t="s">
        <v>53</v>
      </c>
      <c r="D21" s="24" t="s">
        <v>2</v>
      </c>
      <c r="E21" s="25"/>
      <c r="F21" s="26">
        <v>20</v>
      </c>
      <c r="G21" s="55">
        <f>E21*F21</f>
        <v>0</v>
      </c>
    </row>
    <row r="22" spans="1:7" x14ac:dyDescent="0.25">
      <c r="A22" s="18">
        <v>220564</v>
      </c>
      <c r="B22" s="19">
        <v>300318</v>
      </c>
      <c r="C22" s="23" t="s">
        <v>54</v>
      </c>
      <c r="D22" s="24" t="s">
        <v>2</v>
      </c>
      <c r="E22" s="21"/>
      <c r="F22" s="26">
        <v>20</v>
      </c>
      <c r="G22" s="55">
        <f>E22*F22</f>
        <v>0</v>
      </c>
    </row>
    <row r="23" spans="1:7" x14ac:dyDescent="0.25">
      <c r="A23" s="18">
        <v>220434</v>
      </c>
      <c r="B23" s="19">
        <v>300288</v>
      </c>
      <c r="C23" s="23" t="s">
        <v>55</v>
      </c>
      <c r="D23" s="24" t="s">
        <v>2</v>
      </c>
      <c r="E23" s="21"/>
      <c r="F23" s="26">
        <v>180</v>
      </c>
      <c r="G23" s="55">
        <f t="shared" ref="G23" si="1">E23*F23</f>
        <v>0</v>
      </c>
    </row>
    <row r="24" spans="1:7" x14ac:dyDescent="0.25">
      <c r="A24" s="44">
        <v>220425</v>
      </c>
      <c r="B24" s="50">
        <v>300279</v>
      </c>
      <c r="C24" s="51" t="s">
        <v>27</v>
      </c>
      <c r="D24" s="45" t="s">
        <v>2</v>
      </c>
      <c r="E24" s="46"/>
      <c r="F24" s="47">
        <v>5</v>
      </c>
      <c r="G24" s="56">
        <f>E24*F24</f>
        <v>0</v>
      </c>
    </row>
    <row r="25" spans="1:7" x14ac:dyDescent="0.25">
      <c r="A25" s="18">
        <v>220499</v>
      </c>
      <c r="B25" s="19">
        <v>300292</v>
      </c>
      <c r="C25" s="23" t="s">
        <v>28</v>
      </c>
      <c r="D25" s="24" t="s">
        <v>2</v>
      </c>
      <c r="E25" s="25"/>
      <c r="F25" s="26">
        <v>190</v>
      </c>
      <c r="G25" s="55">
        <f>E25*F25</f>
        <v>0</v>
      </c>
    </row>
    <row r="26" spans="1:7" x14ac:dyDescent="0.25">
      <c r="A26" s="18">
        <v>220552</v>
      </c>
      <c r="B26" s="19">
        <v>300309</v>
      </c>
      <c r="C26" s="23" t="s">
        <v>59</v>
      </c>
      <c r="D26" s="24" t="s">
        <v>2</v>
      </c>
      <c r="E26" s="21"/>
      <c r="F26" s="26">
        <v>50</v>
      </c>
      <c r="G26" s="55">
        <f>E26*F26</f>
        <v>0</v>
      </c>
    </row>
    <row r="27" spans="1:7" x14ac:dyDescent="0.25">
      <c r="A27" s="40">
        <v>220541</v>
      </c>
      <c r="B27" s="28">
        <v>300298</v>
      </c>
      <c r="C27" s="23" t="s">
        <v>29</v>
      </c>
      <c r="D27" s="41" t="s">
        <v>2</v>
      </c>
      <c r="E27" s="42"/>
      <c r="F27" s="43">
        <v>20</v>
      </c>
      <c r="G27" s="57">
        <f>E27*F27</f>
        <v>0</v>
      </c>
    </row>
    <row r="28" spans="1:7" x14ac:dyDescent="0.25">
      <c r="A28" s="18">
        <v>220546</v>
      </c>
      <c r="B28" s="19">
        <v>300304</v>
      </c>
      <c r="C28" s="23" t="s">
        <v>31</v>
      </c>
      <c r="D28" s="24" t="s">
        <v>2</v>
      </c>
      <c r="E28" s="25"/>
      <c r="F28" s="26">
        <v>25</v>
      </c>
      <c r="G28" s="55">
        <f>E28*F28</f>
        <v>0</v>
      </c>
    </row>
    <row r="29" spans="1:7" x14ac:dyDescent="0.25">
      <c r="A29" s="74" t="s">
        <v>105</v>
      </c>
      <c r="B29" s="74"/>
      <c r="C29" s="74"/>
      <c r="D29" s="74"/>
      <c r="E29" s="74"/>
      <c r="F29" s="74"/>
      <c r="G29" s="74"/>
    </row>
    <row r="30" spans="1:7" x14ac:dyDescent="0.25">
      <c r="A30" s="18">
        <v>220409</v>
      </c>
      <c r="B30" s="19">
        <v>300272</v>
      </c>
      <c r="C30" s="23" t="s">
        <v>14</v>
      </c>
      <c r="D30" s="24" t="s">
        <v>2</v>
      </c>
      <c r="E30" s="25"/>
      <c r="F30" s="26">
        <v>5</v>
      </c>
      <c r="G30" s="55">
        <f t="shared" ref="G30:G46" si="2">E30*F30</f>
        <v>0</v>
      </c>
    </row>
    <row r="31" spans="1:7" x14ac:dyDescent="0.25">
      <c r="A31" s="18">
        <v>220411</v>
      </c>
      <c r="B31" s="19">
        <v>300273</v>
      </c>
      <c r="C31" s="23" t="s">
        <v>15</v>
      </c>
      <c r="D31" s="24" t="s">
        <v>2</v>
      </c>
      <c r="E31" s="25"/>
      <c r="F31" s="26">
        <v>5</v>
      </c>
      <c r="G31" s="55">
        <f t="shared" si="2"/>
        <v>0</v>
      </c>
    </row>
    <row r="32" spans="1:7" x14ac:dyDescent="0.25">
      <c r="A32" s="18">
        <v>220414</v>
      </c>
      <c r="B32" s="19">
        <v>300274</v>
      </c>
      <c r="C32" s="20" t="s">
        <v>17</v>
      </c>
      <c r="D32" s="19" t="s">
        <v>2</v>
      </c>
      <c r="E32" s="21"/>
      <c r="F32" s="26">
        <v>5</v>
      </c>
      <c r="G32" s="55">
        <f t="shared" si="2"/>
        <v>0</v>
      </c>
    </row>
    <row r="33" spans="1:9" x14ac:dyDescent="0.25">
      <c r="A33" s="18">
        <v>220417</v>
      </c>
      <c r="B33" s="19">
        <v>300275</v>
      </c>
      <c r="C33" s="23" t="s">
        <v>16</v>
      </c>
      <c r="D33" s="24" t="s">
        <v>2</v>
      </c>
      <c r="E33" s="25"/>
      <c r="F33" s="26">
        <v>5</v>
      </c>
      <c r="G33" s="55">
        <f t="shared" si="2"/>
        <v>0</v>
      </c>
    </row>
    <row r="34" spans="1:9" x14ac:dyDescent="0.25">
      <c r="A34" s="18">
        <v>220419</v>
      </c>
      <c r="B34" s="19">
        <v>300276</v>
      </c>
      <c r="C34" s="23" t="s">
        <v>110</v>
      </c>
      <c r="D34" s="24" t="s">
        <v>2</v>
      </c>
      <c r="E34" s="25"/>
      <c r="F34" s="26">
        <v>5</v>
      </c>
      <c r="G34" s="55">
        <f t="shared" si="2"/>
        <v>0</v>
      </c>
    </row>
    <row r="35" spans="1:9" x14ac:dyDescent="0.25">
      <c r="A35" s="18">
        <v>220421</v>
      </c>
      <c r="B35" s="19">
        <v>300277</v>
      </c>
      <c r="C35" s="23" t="s">
        <v>26</v>
      </c>
      <c r="D35" s="24" t="s">
        <v>2</v>
      </c>
      <c r="E35" s="25"/>
      <c r="F35" s="26">
        <v>5</v>
      </c>
      <c r="G35" s="55">
        <f t="shared" si="2"/>
        <v>0</v>
      </c>
    </row>
    <row r="36" spans="1:9" x14ac:dyDescent="0.25">
      <c r="A36" s="18">
        <v>220427</v>
      </c>
      <c r="B36" s="19">
        <v>300280</v>
      </c>
      <c r="C36" s="23" t="s">
        <v>18</v>
      </c>
      <c r="D36" s="24" t="s">
        <v>2</v>
      </c>
      <c r="E36" s="25"/>
      <c r="F36" s="26">
        <v>5</v>
      </c>
      <c r="G36" s="55">
        <f t="shared" si="2"/>
        <v>0</v>
      </c>
    </row>
    <row r="37" spans="1:9" x14ac:dyDescent="0.25">
      <c r="A37" s="18">
        <v>220428</v>
      </c>
      <c r="B37" s="19">
        <v>300281</v>
      </c>
      <c r="C37" s="23" t="s">
        <v>30</v>
      </c>
      <c r="D37" s="24" t="s">
        <v>2</v>
      </c>
      <c r="E37" s="25"/>
      <c r="F37" s="26">
        <v>5</v>
      </c>
      <c r="G37" s="55">
        <f t="shared" si="2"/>
        <v>0</v>
      </c>
    </row>
    <row r="38" spans="1:9" x14ac:dyDescent="0.25">
      <c r="A38" s="18">
        <v>220429</v>
      </c>
      <c r="B38" s="19">
        <v>300282</v>
      </c>
      <c r="C38" s="23" t="s">
        <v>50</v>
      </c>
      <c r="D38" s="24" t="s">
        <v>2</v>
      </c>
      <c r="E38" s="25"/>
      <c r="F38" s="26">
        <v>50</v>
      </c>
      <c r="G38" s="55">
        <f>E38*F38</f>
        <v>0</v>
      </c>
    </row>
    <row r="39" spans="1:9" x14ac:dyDescent="0.25">
      <c r="A39" s="18">
        <v>220432</v>
      </c>
      <c r="B39" s="19">
        <v>300285</v>
      </c>
      <c r="C39" s="23" t="s">
        <v>19</v>
      </c>
      <c r="D39" s="24" t="s">
        <v>2</v>
      </c>
      <c r="E39" s="25"/>
      <c r="F39" s="26">
        <v>5</v>
      </c>
      <c r="G39" s="55">
        <f t="shared" si="2"/>
        <v>0</v>
      </c>
      <c r="I39" s="1"/>
    </row>
    <row r="40" spans="1:9" x14ac:dyDescent="0.25">
      <c r="A40" s="18">
        <v>220433</v>
      </c>
      <c r="B40" s="19">
        <v>300287</v>
      </c>
      <c r="C40" s="23" t="s">
        <v>123</v>
      </c>
      <c r="D40" s="24" t="s">
        <v>2</v>
      </c>
      <c r="E40" s="25"/>
      <c r="F40" s="26">
        <v>60</v>
      </c>
      <c r="G40" s="69">
        <f t="shared" si="2"/>
        <v>0</v>
      </c>
      <c r="H40" s="70"/>
    </row>
    <row r="41" spans="1:9" x14ac:dyDescent="0.25">
      <c r="A41" s="18">
        <v>220436</v>
      </c>
      <c r="B41" s="19">
        <v>300290</v>
      </c>
      <c r="C41" s="23" t="s">
        <v>21</v>
      </c>
      <c r="D41" s="24" t="s">
        <v>2</v>
      </c>
      <c r="E41" s="25"/>
      <c r="F41" s="26">
        <v>20</v>
      </c>
      <c r="G41" s="69">
        <f t="shared" si="2"/>
        <v>0</v>
      </c>
      <c r="H41" s="71"/>
    </row>
    <row r="42" spans="1:9" x14ac:dyDescent="0.25">
      <c r="A42" s="27">
        <v>220514</v>
      </c>
      <c r="B42" s="19">
        <v>300294</v>
      </c>
      <c r="C42" s="23" t="s">
        <v>109</v>
      </c>
      <c r="D42" s="24" t="s">
        <v>2</v>
      </c>
      <c r="E42" s="25"/>
      <c r="F42" s="26">
        <v>80</v>
      </c>
      <c r="G42" s="55">
        <f t="shared" si="2"/>
        <v>0</v>
      </c>
    </row>
    <row r="43" spans="1:9" x14ac:dyDescent="0.25">
      <c r="A43" s="18">
        <v>220539</v>
      </c>
      <c r="B43" s="19">
        <v>300296</v>
      </c>
      <c r="C43" s="20" t="s">
        <v>22</v>
      </c>
      <c r="D43" s="19" t="s">
        <v>2</v>
      </c>
      <c r="E43" s="21"/>
      <c r="F43" s="26">
        <v>25</v>
      </c>
      <c r="G43" s="55">
        <f>E43*F43</f>
        <v>0</v>
      </c>
    </row>
    <row r="44" spans="1:9" x14ac:dyDescent="0.25">
      <c r="A44" s="18">
        <v>220542</v>
      </c>
      <c r="B44" s="19">
        <v>300300</v>
      </c>
      <c r="C44" s="23" t="s">
        <v>23</v>
      </c>
      <c r="D44" s="24" t="s">
        <v>2</v>
      </c>
      <c r="E44" s="25"/>
      <c r="F44" s="26">
        <v>130</v>
      </c>
      <c r="G44" s="55">
        <f t="shared" si="2"/>
        <v>0</v>
      </c>
    </row>
    <row r="45" spans="1:9" x14ac:dyDescent="0.25">
      <c r="A45" s="18">
        <v>220545</v>
      </c>
      <c r="B45" s="19">
        <v>300303</v>
      </c>
      <c r="C45" s="23" t="s">
        <v>24</v>
      </c>
      <c r="D45" s="24" t="s">
        <v>2</v>
      </c>
      <c r="E45" s="25"/>
      <c r="F45" s="26">
        <v>20</v>
      </c>
      <c r="G45" s="55">
        <f t="shared" si="2"/>
        <v>0</v>
      </c>
    </row>
    <row r="46" spans="1:9" x14ac:dyDescent="0.25">
      <c r="A46" s="18">
        <v>220547</v>
      </c>
      <c r="B46" s="19">
        <v>300305</v>
      </c>
      <c r="C46" s="23" t="s">
        <v>25</v>
      </c>
      <c r="D46" s="28" t="s">
        <v>2</v>
      </c>
      <c r="E46" s="29"/>
      <c r="F46" s="26">
        <v>5</v>
      </c>
      <c r="G46" s="55">
        <f t="shared" si="2"/>
        <v>0</v>
      </c>
    </row>
    <row r="47" spans="1:9" x14ac:dyDescent="0.25">
      <c r="A47" s="74" t="s">
        <v>108</v>
      </c>
      <c r="B47" s="74"/>
      <c r="C47" s="74"/>
      <c r="D47" s="74"/>
      <c r="E47" s="74"/>
      <c r="F47" s="74"/>
      <c r="G47" s="74"/>
    </row>
    <row r="48" spans="1:9" x14ac:dyDescent="0.25">
      <c r="A48" s="18">
        <v>220407</v>
      </c>
      <c r="B48" s="19">
        <v>300270</v>
      </c>
      <c r="C48" s="20" t="s">
        <v>32</v>
      </c>
      <c r="D48" s="19" t="s">
        <v>2</v>
      </c>
      <c r="E48" s="21"/>
      <c r="F48" s="22">
        <v>5</v>
      </c>
      <c r="G48" s="55">
        <f t="shared" ref="G48:G53" si="3">E48*F48</f>
        <v>0</v>
      </c>
    </row>
    <row r="49" spans="1:7" x14ac:dyDescent="0.25">
      <c r="A49" s="18">
        <v>220431</v>
      </c>
      <c r="B49" s="19">
        <v>300284</v>
      </c>
      <c r="C49" s="23" t="s">
        <v>33</v>
      </c>
      <c r="D49" s="24" t="s">
        <v>2</v>
      </c>
      <c r="E49" s="25"/>
      <c r="F49" s="26">
        <v>5</v>
      </c>
      <c r="G49" s="55">
        <f t="shared" si="3"/>
        <v>0</v>
      </c>
    </row>
    <row r="50" spans="1:7" x14ac:dyDescent="0.25">
      <c r="A50" s="18">
        <v>220435</v>
      </c>
      <c r="B50" s="19">
        <v>300289</v>
      </c>
      <c r="C50" s="23" t="s">
        <v>34</v>
      </c>
      <c r="D50" s="24" t="s">
        <v>2</v>
      </c>
      <c r="E50" s="25"/>
      <c r="F50" s="26">
        <v>20</v>
      </c>
      <c r="G50" s="55">
        <f t="shared" si="3"/>
        <v>0</v>
      </c>
    </row>
    <row r="51" spans="1:7" x14ac:dyDescent="0.25">
      <c r="A51" s="18">
        <v>220437</v>
      </c>
      <c r="B51" s="19">
        <v>300291</v>
      </c>
      <c r="C51" s="23" t="s">
        <v>35</v>
      </c>
      <c r="D51" s="24" t="s">
        <v>2</v>
      </c>
      <c r="E51" s="25"/>
      <c r="F51" s="26">
        <v>5</v>
      </c>
      <c r="G51" s="55">
        <f t="shared" si="3"/>
        <v>0</v>
      </c>
    </row>
    <row r="52" spans="1:7" x14ac:dyDescent="0.25">
      <c r="A52" s="18">
        <v>220540</v>
      </c>
      <c r="B52" s="19">
        <v>300297</v>
      </c>
      <c r="C52" s="23" t="s">
        <v>36</v>
      </c>
      <c r="D52" s="24" t="s">
        <v>2</v>
      </c>
      <c r="E52" s="25"/>
      <c r="F52" s="26">
        <v>5</v>
      </c>
      <c r="G52" s="55">
        <f t="shared" si="3"/>
        <v>0</v>
      </c>
    </row>
    <row r="53" spans="1:7" ht="15.75" thickBot="1" x14ac:dyDescent="0.3">
      <c r="A53" s="40">
        <v>220544</v>
      </c>
      <c r="B53" s="28">
        <v>300302</v>
      </c>
      <c r="C53" s="64" t="s">
        <v>37</v>
      </c>
      <c r="D53" s="41" t="s">
        <v>2</v>
      </c>
      <c r="E53" s="42"/>
      <c r="F53" s="43">
        <v>5</v>
      </c>
      <c r="G53" s="55">
        <f t="shared" si="3"/>
        <v>0</v>
      </c>
    </row>
    <row r="54" spans="1:7" x14ac:dyDescent="0.25">
      <c r="A54" s="75" t="s">
        <v>60</v>
      </c>
      <c r="B54" s="76"/>
      <c r="C54" s="76"/>
      <c r="D54" s="76"/>
      <c r="E54" s="76"/>
      <c r="F54" s="67" t="s">
        <v>117</v>
      </c>
      <c r="G54" s="61">
        <f>SUM(G3:G53)</f>
        <v>0</v>
      </c>
    </row>
    <row r="55" spans="1:7" ht="15.75" thickBot="1" x14ac:dyDescent="0.3">
      <c r="A55" s="72" t="s">
        <v>60</v>
      </c>
      <c r="B55" s="73"/>
      <c r="C55" s="73"/>
      <c r="D55" s="73"/>
      <c r="E55" s="73"/>
      <c r="F55" s="68" t="s">
        <v>118</v>
      </c>
      <c r="G55" s="62">
        <f>G54*1.2</f>
        <v>0</v>
      </c>
    </row>
    <row r="56" spans="1:7" ht="15.75" x14ac:dyDescent="0.25">
      <c r="A56" s="34" t="s">
        <v>7</v>
      </c>
    </row>
    <row r="57" spans="1:7" ht="15.75" x14ac:dyDescent="0.25">
      <c r="A57" s="34" t="s">
        <v>8</v>
      </c>
    </row>
    <row r="58" spans="1:7" x14ac:dyDescent="0.25">
      <c r="C58" s="36"/>
    </row>
    <row r="59" spans="1:7" x14ac:dyDescent="0.25">
      <c r="C59" s="8"/>
    </row>
    <row r="60" spans="1:7" x14ac:dyDescent="0.25">
      <c r="C60" s="11"/>
    </row>
    <row r="61" spans="1:7" x14ac:dyDescent="0.25">
      <c r="C61" s="8"/>
      <c r="F61" s="33" t="s">
        <v>121</v>
      </c>
    </row>
    <row r="62" spans="1:7" x14ac:dyDescent="0.25">
      <c r="C62" s="8"/>
    </row>
    <row r="63" spans="1:7" x14ac:dyDescent="0.25">
      <c r="C63" s="10"/>
    </row>
    <row r="64" spans="1:7" x14ac:dyDescent="0.25">
      <c r="C64" s="9"/>
    </row>
    <row r="65" spans="1:8" x14ac:dyDescent="0.25">
      <c r="C65" s="8"/>
    </row>
    <row r="66" spans="1:8" x14ac:dyDescent="0.25">
      <c r="C66" s="8"/>
    </row>
    <row r="68" spans="1:8" ht="18.75" x14ac:dyDescent="0.25">
      <c r="C68" s="37"/>
    </row>
    <row r="70" spans="1:8" x14ac:dyDescent="0.25">
      <c r="C70" s="54"/>
    </row>
    <row r="71" spans="1:8" x14ac:dyDescent="0.25">
      <c r="C71" s="54"/>
    </row>
    <row r="75" spans="1:8" hidden="1" x14ac:dyDescent="0.25">
      <c r="A75" s="18">
        <v>220430</v>
      </c>
      <c r="B75" s="19">
        <v>300283</v>
      </c>
      <c r="C75" s="23" t="s">
        <v>20</v>
      </c>
      <c r="D75" s="24" t="s">
        <v>2</v>
      </c>
      <c r="E75" s="25"/>
      <c r="F75" s="26">
        <v>50</v>
      </c>
      <c r="G75" s="55">
        <f>E75*F75</f>
        <v>0</v>
      </c>
      <c r="H75" s="6" t="s">
        <v>122</v>
      </c>
    </row>
  </sheetData>
  <mergeCells count="6">
    <mergeCell ref="A55:E55"/>
    <mergeCell ref="A3:G3"/>
    <mergeCell ref="A19:G19"/>
    <mergeCell ref="A29:G29"/>
    <mergeCell ref="A47:G47"/>
    <mergeCell ref="A54:E54"/>
  </mergeCells>
  <pageMargins left="0.7" right="0.7" top="0.78740157499999996" bottom="0.78740157499999996" header="0.3" footer="0.3"/>
  <pageSetup paperSize="9" scale="87" orientation="portrait" verticalDpi="0" r:id="rId1"/>
  <rowBreaks count="1" manualBreakCount="1">
    <brk id="55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zoomScaleSheetLayoutView="100" workbookViewId="0">
      <selection activeCell="O6" sqref="O6"/>
    </sheetView>
  </sheetViews>
  <sheetFormatPr defaultColWidth="9.140625" defaultRowHeight="15" x14ac:dyDescent="0.25"/>
  <cols>
    <col min="1" max="1" width="8.7109375" style="12" customWidth="1"/>
    <col min="2" max="3" width="10" style="12" customWidth="1"/>
    <col min="4" max="4" width="32.42578125" style="6" customWidth="1"/>
    <col min="5" max="5" width="4.85546875" style="12" customWidth="1"/>
    <col min="6" max="6" width="11.140625" style="32" bestFit="1" customWidth="1"/>
    <col min="7" max="7" width="9.5703125" style="33" bestFit="1" customWidth="1"/>
    <col min="8" max="8" width="8.42578125" style="35" customWidth="1"/>
    <col min="9" max="9" width="9.85546875" style="49" customWidth="1"/>
    <col min="10" max="10" width="8.28515625" style="6" customWidth="1"/>
    <col min="11" max="16384" width="9.140625" style="6"/>
  </cols>
  <sheetData>
    <row r="1" spans="1:11" s="14" customFormat="1" ht="18.75" x14ac:dyDescent="0.25">
      <c r="A1" s="14" t="s">
        <v>115</v>
      </c>
      <c r="E1" s="60"/>
      <c r="F1" s="15"/>
      <c r="G1" s="16"/>
      <c r="H1" s="17"/>
      <c r="I1" s="48"/>
    </row>
    <row r="2" spans="1:11" ht="45" x14ac:dyDescent="0.25">
      <c r="A2" s="2" t="s">
        <v>0</v>
      </c>
      <c r="B2" s="2" t="s">
        <v>0</v>
      </c>
      <c r="C2" s="2"/>
      <c r="D2" s="3" t="s">
        <v>6</v>
      </c>
      <c r="E2" s="2" t="s">
        <v>1</v>
      </c>
      <c r="F2" s="4" t="s">
        <v>3</v>
      </c>
      <c r="G2" s="5" t="s">
        <v>4</v>
      </c>
      <c r="H2" s="7" t="s">
        <v>5</v>
      </c>
      <c r="I2" s="52"/>
    </row>
    <row r="3" spans="1:11" ht="15.75" customHeight="1" x14ac:dyDescent="0.25">
      <c r="A3" s="74" t="s">
        <v>97</v>
      </c>
      <c r="B3" s="74"/>
      <c r="C3" s="74"/>
      <c r="D3" s="74"/>
      <c r="E3" s="74"/>
      <c r="F3" s="74"/>
      <c r="G3" s="74"/>
      <c r="H3" s="74"/>
      <c r="I3" s="53"/>
    </row>
    <row r="4" spans="1:11" ht="50.1" customHeight="1" x14ac:dyDescent="0.25">
      <c r="A4" s="27">
        <v>220500</v>
      </c>
      <c r="B4" s="19">
        <v>300293</v>
      </c>
      <c r="C4"/>
      <c r="D4" s="23" t="s">
        <v>56</v>
      </c>
      <c r="E4" s="24" t="s">
        <v>2</v>
      </c>
      <c r="F4" s="21">
        <v>0.56999999999999995</v>
      </c>
      <c r="G4" s="26">
        <v>80</v>
      </c>
      <c r="H4" s="55">
        <f>F4*G4</f>
        <v>45.599999999999994</v>
      </c>
      <c r="I4" s="77" t="s">
        <v>88</v>
      </c>
      <c r="J4" s="78"/>
      <c r="K4" s="78"/>
    </row>
    <row r="5" spans="1:11" ht="50.1" customHeight="1" x14ac:dyDescent="0.25">
      <c r="A5" s="18">
        <v>220548</v>
      </c>
      <c r="B5" s="19">
        <v>300306</v>
      </c>
      <c r="C5" s="19"/>
      <c r="D5" s="23" t="s">
        <v>46</v>
      </c>
      <c r="E5" s="24" t="s">
        <v>2</v>
      </c>
      <c r="F5" s="25">
        <v>0.56999999999999995</v>
      </c>
      <c r="G5" s="26">
        <v>1000</v>
      </c>
      <c r="H5" s="55">
        <f t="shared" ref="H5:H17" si="0">F5*G5</f>
        <v>570</v>
      </c>
      <c r="I5" s="77" t="s">
        <v>67</v>
      </c>
      <c r="J5" s="78"/>
      <c r="K5" s="78"/>
    </row>
    <row r="6" spans="1:11" ht="50.1" customHeight="1" x14ac:dyDescent="0.25">
      <c r="A6" s="18">
        <v>220549</v>
      </c>
      <c r="B6" s="19">
        <v>300307</v>
      </c>
      <c r="C6" s="19"/>
      <c r="D6" s="23" t="s">
        <v>42</v>
      </c>
      <c r="E6" s="24" t="s">
        <v>2</v>
      </c>
      <c r="F6" s="25">
        <v>0.56999999999999995</v>
      </c>
      <c r="G6" s="26">
        <v>150</v>
      </c>
      <c r="H6" s="55">
        <f t="shared" si="0"/>
        <v>85.499999999999986</v>
      </c>
      <c r="I6" s="77" t="s">
        <v>68</v>
      </c>
      <c r="J6" s="78"/>
      <c r="K6" s="78"/>
    </row>
    <row r="7" spans="1:11" ht="50.1" customHeight="1" x14ac:dyDescent="0.25">
      <c r="A7" s="18">
        <v>220559</v>
      </c>
      <c r="B7" s="19">
        <v>300313</v>
      </c>
      <c r="C7" s="13"/>
      <c r="D7" s="23" t="s">
        <v>57</v>
      </c>
      <c r="E7" s="24" t="s">
        <v>2</v>
      </c>
      <c r="F7" s="21">
        <v>0.95</v>
      </c>
      <c r="G7" s="26">
        <v>20</v>
      </c>
      <c r="H7" s="55">
        <f>F7*G7</f>
        <v>19</v>
      </c>
      <c r="I7" s="79" t="s">
        <v>63</v>
      </c>
      <c r="J7" s="80"/>
      <c r="K7" s="80"/>
    </row>
    <row r="8" spans="1:11" ht="50.1" customHeight="1" x14ac:dyDescent="0.25">
      <c r="A8" s="18">
        <v>220561</v>
      </c>
      <c r="B8" s="19">
        <v>300315</v>
      </c>
      <c r="C8" s="13"/>
      <c r="D8" s="23" t="s">
        <v>51</v>
      </c>
      <c r="E8" s="24" t="s">
        <v>2</v>
      </c>
      <c r="F8" s="21">
        <v>0.95</v>
      </c>
      <c r="G8" s="26">
        <v>50</v>
      </c>
      <c r="H8" s="55">
        <f>F8*G8</f>
        <v>47.5</v>
      </c>
      <c r="I8" s="79" t="s">
        <v>64</v>
      </c>
      <c r="J8" s="80"/>
      <c r="K8" s="80"/>
    </row>
    <row r="9" spans="1:11" ht="50.1" customHeight="1" x14ac:dyDescent="0.25">
      <c r="A9" s="18">
        <v>220550</v>
      </c>
      <c r="B9" s="19">
        <v>300308</v>
      </c>
      <c r="C9" s="13"/>
      <c r="D9" s="23" t="s">
        <v>45</v>
      </c>
      <c r="E9" s="24" t="s">
        <v>2</v>
      </c>
      <c r="F9" s="25">
        <v>0.56999999999999995</v>
      </c>
      <c r="G9" s="26">
        <v>70</v>
      </c>
      <c r="H9" s="55">
        <f t="shared" si="0"/>
        <v>39.9</v>
      </c>
      <c r="I9" s="77" t="s">
        <v>66</v>
      </c>
      <c r="J9" s="78"/>
      <c r="K9" s="78"/>
    </row>
    <row r="10" spans="1:11" ht="50.1" customHeight="1" x14ac:dyDescent="0.25">
      <c r="A10" s="18">
        <v>220556</v>
      </c>
      <c r="B10" s="19">
        <v>300311</v>
      </c>
      <c r="C10" s="13"/>
      <c r="D10" s="31" t="s">
        <v>40</v>
      </c>
      <c r="E10" s="24" t="s">
        <v>2</v>
      </c>
      <c r="F10" s="25">
        <v>0.56999999999999995</v>
      </c>
      <c r="G10" s="26">
        <v>5</v>
      </c>
      <c r="H10" s="55">
        <f t="shared" si="0"/>
        <v>2.8499999999999996</v>
      </c>
      <c r="I10" s="77" t="s">
        <v>77</v>
      </c>
      <c r="J10" s="78"/>
      <c r="K10" s="78"/>
    </row>
    <row r="11" spans="1:11" ht="50.1" customHeight="1" x14ac:dyDescent="0.25">
      <c r="A11" s="18">
        <v>220558</v>
      </c>
      <c r="B11" s="19">
        <v>300312</v>
      </c>
      <c r="C11" s="19"/>
      <c r="D11" s="31" t="s">
        <v>47</v>
      </c>
      <c r="E11" s="24" t="s">
        <v>2</v>
      </c>
      <c r="F11" s="25">
        <v>0.56999999999999995</v>
      </c>
      <c r="G11" s="26">
        <v>120</v>
      </c>
      <c r="H11" s="55">
        <f t="shared" si="0"/>
        <v>68.399999999999991</v>
      </c>
      <c r="I11" s="77" t="s">
        <v>78</v>
      </c>
      <c r="J11" s="78"/>
      <c r="K11" s="78"/>
    </row>
    <row r="12" spans="1:11" ht="50.1" customHeight="1" x14ac:dyDescent="0.25">
      <c r="A12" s="18">
        <v>220560</v>
      </c>
      <c r="B12" s="19">
        <v>300314</v>
      </c>
      <c r="C12" s="13"/>
      <c r="D12" s="31" t="s">
        <v>41</v>
      </c>
      <c r="E12" s="24" t="s">
        <v>2</v>
      </c>
      <c r="F12" s="25">
        <v>0.56999999999999995</v>
      </c>
      <c r="G12" s="26">
        <v>5</v>
      </c>
      <c r="H12" s="55">
        <f t="shared" si="0"/>
        <v>2.8499999999999996</v>
      </c>
      <c r="I12" s="77" t="s">
        <v>69</v>
      </c>
      <c r="J12" s="78"/>
      <c r="K12" s="78"/>
    </row>
    <row r="13" spans="1:11" ht="50.1" customHeight="1" x14ac:dyDescent="0.25">
      <c r="A13" s="27">
        <v>220562</v>
      </c>
      <c r="B13" s="38">
        <v>300316</v>
      </c>
      <c r="C13"/>
      <c r="D13" s="39" t="s">
        <v>48</v>
      </c>
      <c r="E13" s="24" t="s">
        <v>2</v>
      </c>
      <c r="F13" s="25">
        <v>0.56999999999999995</v>
      </c>
      <c r="G13" s="26">
        <v>60</v>
      </c>
      <c r="H13" s="55">
        <f t="shared" si="0"/>
        <v>34.199999999999996</v>
      </c>
      <c r="I13" s="77" t="s">
        <v>72</v>
      </c>
      <c r="J13" s="78"/>
      <c r="K13" s="78"/>
    </row>
    <row r="14" spans="1:11" ht="50.1" customHeight="1" x14ac:dyDescent="0.25">
      <c r="A14" s="27">
        <v>220563</v>
      </c>
      <c r="B14" s="19">
        <v>300317</v>
      </c>
      <c r="C14" s="19"/>
      <c r="D14" s="31" t="s">
        <v>44</v>
      </c>
      <c r="E14" s="24" t="s">
        <v>2</v>
      </c>
      <c r="F14" s="25">
        <v>0.56999999999999995</v>
      </c>
      <c r="G14" s="26">
        <v>5</v>
      </c>
      <c r="H14" s="55">
        <f t="shared" si="0"/>
        <v>2.8499999999999996</v>
      </c>
      <c r="I14" s="77" t="s">
        <v>70</v>
      </c>
      <c r="J14" s="78"/>
      <c r="K14" s="78"/>
    </row>
    <row r="15" spans="1:11" ht="50.1" customHeight="1" x14ac:dyDescent="0.25">
      <c r="A15" s="18">
        <v>220565</v>
      </c>
      <c r="B15" s="19">
        <v>300319</v>
      </c>
      <c r="C15" s="13"/>
      <c r="D15" s="31" t="s">
        <v>43</v>
      </c>
      <c r="E15" s="24" t="s">
        <v>2</v>
      </c>
      <c r="F15" s="25">
        <v>0.56999999999999995</v>
      </c>
      <c r="G15" s="26">
        <v>70</v>
      </c>
      <c r="H15" s="55">
        <f t="shared" si="0"/>
        <v>39.9</v>
      </c>
      <c r="I15" s="77" t="s">
        <v>71</v>
      </c>
      <c r="J15" s="78"/>
      <c r="K15" s="78"/>
    </row>
    <row r="16" spans="1:11" ht="50.1" customHeight="1" x14ac:dyDescent="0.25">
      <c r="A16" s="18">
        <v>220566</v>
      </c>
      <c r="B16" s="19">
        <v>300320</v>
      </c>
      <c r="C16" s="13"/>
      <c r="D16" s="31" t="s">
        <v>39</v>
      </c>
      <c r="E16" s="24" t="s">
        <v>2</v>
      </c>
      <c r="F16" s="25">
        <v>0.56999999999999995</v>
      </c>
      <c r="G16" s="26">
        <v>5</v>
      </c>
      <c r="H16" s="55">
        <f t="shared" si="0"/>
        <v>2.8499999999999996</v>
      </c>
      <c r="I16" s="77" t="s">
        <v>76</v>
      </c>
      <c r="J16" s="78"/>
      <c r="K16" s="78"/>
    </row>
    <row r="17" spans="1:11" ht="50.1" customHeight="1" x14ac:dyDescent="0.25">
      <c r="A17" s="18">
        <v>220567</v>
      </c>
      <c r="B17" s="19">
        <v>300321</v>
      </c>
      <c r="C17" s="13"/>
      <c r="D17" s="31" t="s">
        <v>38</v>
      </c>
      <c r="E17" s="24" t="s">
        <v>2</v>
      </c>
      <c r="F17" s="25">
        <v>0.56999999999999995</v>
      </c>
      <c r="G17" s="26">
        <v>260</v>
      </c>
      <c r="H17" s="55">
        <f t="shared" si="0"/>
        <v>148.19999999999999</v>
      </c>
      <c r="I17" s="77" t="s">
        <v>74</v>
      </c>
      <c r="J17" s="78"/>
      <c r="K17" s="78"/>
    </row>
    <row r="18" spans="1:11" ht="50.1" customHeight="1" x14ac:dyDescent="0.25">
      <c r="A18" s="18">
        <v>220555</v>
      </c>
      <c r="B18" s="19">
        <v>300310</v>
      </c>
      <c r="C18" s="13"/>
      <c r="D18" s="23" t="s">
        <v>58</v>
      </c>
      <c r="E18" s="24" t="s">
        <v>2</v>
      </c>
      <c r="F18" s="21">
        <v>0.56999999999999995</v>
      </c>
      <c r="G18" s="26">
        <v>5</v>
      </c>
      <c r="H18" s="55">
        <f>F18*G18</f>
        <v>2.8499999999999996</v>
      </c>
      <c r="I18" s="77" t="s">
        <v>75</v>
      </c>
      <c r="J18" s="78"/>
      <c r="K18" s="78"/>
    </row>
    <row r="19" spans="1:11" x14ac:dyDescent="0.25">
      <c r="A19" s="74" t="s">
        <v>103</v>
      </c>
      <c r="B19" s="74"/>
      <c r="C19" s="74"/>
      <c r="D19" s="74"/>
      <c r="E19" s="74"/>
      <c r="F19" s="74"/>
      <c r="G19" s="74"/>
      <c r="H19" s="74"/>
      <c r="I19" s="77"/>
      <c r="J19" s="78"/>
      <c r="K19" s="78"/>
    </row>
    <row r="20" spans="1:11" ht="50.1" customHeight="1" x14ac:dyDescent="0.25">
      <c r="A20" s="18">
        <v>220422</v>
      </c>
      <c r="B20" s="19">
        <v>300278</v>
      </c>
      <c r="C20" s="19"/>
      <c r="D20" s="23" t="s">
        <v>52</v>
      </c>
      <c r="E20" s="19" t="s">
        <v>2</v>
      </c>
      <c r="F20" s="21">
        <v>0.56999999999999995</v>
      </c>
      <c r="G20" s="26">
        <v>40</v>
      </c>
      <c r="H20" s="55">
        <f>F20*G20</f>
        <v>22.799999999999997</v>
      </c>
      <c r="I20" s="79" t="s">
        <v>61</v>
      </c>
      <c r="J20" s="80"/>
      <c r="K20" s="80"/>
    </row>
    <row r="21" spans="1:11" ht="50.1" customHeight="1" x14ac:dyDescent="0.25">
      <c r="A21" s="58">
        <v>220420</v>
      </c>
      <c r="B21" s="59">
        <v>300326</v>
      </c>
      <c r="C21" s="30"/>
      <c r="D21" s="23" t="s">
        <v>53</v>
      </c>
      <c r="E21" s="24" t="s">
        <v>2</v>
      </c>
      <c r="F21" s="25">
        <v>0.56999999999999995</v>
      </c>
      <c r="G21" s="26">
        <v>20</v>
      </c>
      <c r="H21" s="55">
        <f>F21*G21</f>
        <v>11.399999999999999</v>
      </c>
      <c r="I21" s="79" t="s">
        <v>65</v>
      </c>
      <c r="J21" s="80"/>
      <c r="K21" s="80"/>
    </row>
    <row r="22" spans="1:11" ht="50.1" customHeight="1" x14ac:dyDescent="0.25">
      <c r="A22" s="18">
        <v>220564</v>
      </c>
      <c r="B22" s="19">
        <v>300318</v>
      </c>
      <c r="C22" s="19"/>
      <c r="D22" s="23" t="s">
        <v>54</v>
      </c>
      <c r="E22" s="24" t="s">
        <v>2</v>
      </c>
      <c r="F22" s="21">
        <v>0.56999999999999995</v>
      </c>
      <c r="G22" s="26">
        <v>20</v>
      </c>
      <c r="H22" s="55">
        <f>F22*G22</f>
        <v>11.399999999999999</v>
      </c>
      <c r="I22" s="79" t="s">
        <v>112</v>
      </c>
      <c r="J22" s="80"/>
      <c r="K22" s="80"/>
    </row>
    <row r="23" spans="1:11" ht="50.1" customHeight="1" x14ac:dyDescent="0.25">
      <c r="A23" s="18">
        <v>220434</v>
      </c>
      <c r="B23" s="19">
        <v>300288</v>
      </c>
      <c r="C23" s="19"/>
      <c r="D23" s="23" t="s">
        <v>55</v>
      </c>
      <c r="E23" s="24" t="s">
        <v>2</v>
      </c>
      <c r="F23" s="21">
        <v>0.56999999999999995</v>
      </c>
      <c r="G23" s="26">
        <v>180</v>
      </c>
      <c r="H23" s="55">
        <f t="shared" ref="H23" si="1">F23*G23</f>
        <v>102.6</v>
      </c>
      <c r="I23" s="79" t="s">
        <v>111</v>
      </c>
      <c r="J23" s="80"/>
      <c r="K23" s="80"/>
    </row>
    <row r="24" spans="1:11" ht="50.1" customHeight="1" x14ac:dyDescent="0.25">
      <c r="A24" s="44">
        <v>220425</v>
      </c>
      <c r="B24" s="50">
        <v>300279</v>
      </c>
      <c r="C24"/>
      <c r="D24" s="51" t="s">
        <v>27</v>
      </c>
      <c r="E24" s="45" t="s">
        <v>2</v>
      </c>
      <c r="F24" s="46">
        <v>0.6</v>
      </c>
      <c r="G24" s="47">
        <v>5</v>
      </c>
      <c r="H24" s="56">
        <f>F24*G24</f>
        <v>3</v>
      </c>
      <c r="I24" s="77" t="s">
        <v>73</v>
      </c>
      <c r="J24" s="78"/>
      <c r="K24" s="78"/>
    </row>
    <row r="25" spans="1:11" ht="50.1" customHeight="1" x14ac:dyDescent="0.25">
      <c r="A25" s="18">
        <v>220499</v>
      </c>
      <c r="B25" s="19">
        <v>300292</v>
      </c>
      <c r="C25" s="13"/>
      <c r="D25" s="23" t="s">
        <v>28</v>
      </c>
      <c r="E25" s="24" t="s">
        <v>2</v>
      </c>
      <c r="F25" s="25">
        <v>0.6</v>
      </c>
      <c r="G25" s="26">
        <v>190</v>
      </c>
      <c r="H25" s="55">
        <f>F25*G25</f>
        <v>114</v>
      </c>
      <c r="I25" s="77" t="s">
        <v>89</v>
      </c>
      <c r="J25" s="78"/>
      <c r="K25" s="78"/>
    </row>
    <row r="26" spans="1:11" ht="50.1" customHeight="1" x14ac:dyDescent="0.25">
      <c r="A26" s="18">
        <v>220552</v>
      </c>
      <c r="B26" s="19">
        <v>300309</v>
      </c>
      <c r="C26" s="19"/>
      <c r="D26" s="23" t="s">
        <v>59</v>
      </c>
      <c r="E26" s="24" t="s">
        <v>2</v>
      </c>
      <c r="F26" s="21">
        <v>0.56999999999999995</v>
      </c>
      <c r="G26" s="26">
        <v>50</v>
      </c>
      <c r="H26" s="55">
        <f>F26*G26</f>
        <v>28.499999999999996</v>
      </c>
      <c r="I26" s="79" t="s">
        <v>62</v>
      </c>
      <c r="J26" s="80"/>
      <c r="K26" s="80"/>
    </row>
    <row r="27" spans="1:11" ht="50.1" customHeight="1" x14ac:dyDescent="0.25">
      <c r="A27" s="40">
        <v>220541</v>
      </c>
      <c r="B27" s="28">
        <v>300298</v>
      </c>
      <c r="C27" s="13"/>
      <c r="D27" s="23" t="s">
        <v>29</v>
      </c>
      <c r="E27" s="41" t="s">
        <v>2</v>
      </c>
      <c r="F27" s="42">
        <v>0.6</v>
      </c>
      <c r="G27" s="43">
        <v>20</v>
      </c>
      <c r="H27" s="57">
        <f>F27*G27</f>
        <v>12</v>
      </c>
      <c r="I27" s="77" t="s">
        <v>104</v>
      </c>
      <c r="J27" s="78"/>
      <c r="K27" s="78"/>
    </row>
    <row r="28" spans="1:11" ht="50.1" customHeight="1" x14ac:dyDescent="0.25">
      <c r="A28" s="18">
        <v>220546</v>
      </c>
      <c r="B28" s="19">
        <v>300304</v>
      </c>
      <c r="C28" s="13"/>
      <c r="D28" s="23" t="s">
        <v>31</v>
      </c>
      <c r="E28" s="24" t="s">
        <v>2</v>
      </c>
      <c r="F28" s="25">
        <v>0.71</v>
      </c>
      <c r="G28" s="26">
        <v>25</v>
      </c>
      <c r="H28" s="55">
        <f>F28*G28</f>
        <v>17.75</v>
      </c>
      <c r="I28" s="77" t="s">
        <v>102</v>
      </c>
      <c r="J28" s="78"/>
      <c r="K28" s="78"/>
    </row>
    <row r="29" spans="1:11" x14ac:dyDescent="0.25">
      <c r="A29" s="74" t="s">
        <v>105</v>
      </c>
      <c r="B29" s="74"/>
      <c r="C29" s="74"/>
      <c r="D29" s="74"/>
      <c r="E29" s="74"/>
      <c r="F29" s="74"/>
      <c r="G29" s="74"/>
      <c r="H29" s="74"/>
      <c r="I29" s="77"/>
      <c r="J29" s="78"/>
      <c r="K29" s="78"/>
    </row>
    <row r="30" spans="1:11" ht="50.1" customHeight="1" x14ac:dyDescent="0.25">
      <c r="A30" s="18">
        <v>220409</v>
      </c>
      <c r="B30" s="19">
        <v>300272</v>
      </c>
      <c r="C30" s="13"/>
      <c r="D30" s="23" t="s">
        <v>14</v>
      </c>
      <c r="E30" s="24" t="s">
        <v>2</v>
      </c>
      <c r="F30" s="25">
        <v>1.03</v>
      </c>
      <c r="G30" s="26">
        <v>5</v>
      </c>
      <c r="H30" s="55">
        <f t="shared" ref="H30:H46" si="2">F30*G30</f>
        <v>5.15</v>
      </c>
      <c r="I30" s="77" t="s">
        <v>81</v>
      </c>
      <c r="J30" s="78"/>
      <c r="K30" s="78"/>
    </row>
    <row r="31" spans="1:11" ht="50.1" customHeight="1" x14ac:dyDescent="0.25">
      <c r="A31" s="18">
        <v>220411</v>
      </c>
      <c r="B31" s="19">
        <v>300273</v>
      </c>
      <c r="C31" s="13"/>
      <c r="D31" s="23" t="s">
        <v>15</v>
      </c>
      <c r="E31" s="24" t="s">
        <v>2</v>
      </c>
      <c r="F31" s="25">
        <v>1.2</v>
      </c>
      <c r="G31" s="26">
        <v>5</v>
      </c>
      <c r="H31" s="55">
        <f t="shared" si="2"/>
        <v>6</v>
      </c>
      <c r="I31" s="77" t="s">
        <v>82</v>
      </c>
      <c r="J31" s="78"/>
      <c r="K31" s="78"/>
    </row>
    <row r="32" spans="1:11" ht="50.1" customHeight="1" x14ac:dyDescent="0.25">
      <c r="A32" s="18">
        <v>220414</v>
      </c>
      <c r="B32" s="19">
        <v>300274</v>
      </c>
      <c r="C32" s="13"/>
      <c r="D32" s="20" t="s">
        <v>17</v>
      </c>
      <c r="E32" s="19" t="s">
        <v>2</v>
      </c>
      <c r="F32" s="21">
        <v>1.2</v>
      </c>
      <c r="G32" s="26">
        <v>5</v>
      </c>
      <c r="H32" s="55">
        <f t="shared" si="2"/>
        <v>6</v>
      </c>
      <c r="I32" s="77" t="s">
        <v>80</v>
      </c>
      <c r="J32" s="78"/>
      <c r="K32" s="78"/>
    </row>
    <row r="33" spans="1:11" ht="50.1" customHeight="1" x14ac:dyDescent="0.25">
      <c r="A33" s="18">
        <v>220417</v>
      </c>
      <c r="B33" s="19">
        <v>300275</v>
      </c>
      <c r="C33" s="13"/>
      <c r="D33" s="23" t="s">
        <v>16</v>
      </c>
      <c r="E33" s="24" t="s">
        <v>2</v>
      </c>
      <c r="F33" s="25">
        <v>1.2</v>
      </c>
      <c r="G33" s="26">
        <v>5</v>
      </c>
      <c r="H33" s="55">
        <f t="shared" si="2"/>
        <v>6</v>
      </c>
      <c r="I33" s="77" t="s">
        <v>96</v>
      </c>
      <c r="J33" s="78"/>
      <c r="K33" s="78"/>
    </row>
    <row r="34" spans="1:11" ht="50.1" customHeight="1" x14ac:dyDescent="0.25">
      <c r="A34" s="18">
        <v>220419</v>
      </c>
      <c r="B34" s="19">
        <v>300276</v>
      </c>
      <c r="C34" s="13"/>
      <c r="D34" s="23" t="s">
        <v>110</v>
      </c>
      <c r="E34" s="24" t="s">
        <v>2</v>
      </c>
      <c r="F34" s="25">
        <v>1.41</v>
      </c>
      <c r="G34" s="26">
        <v>5</v>
      </c>
      <c r="H34" s="55">
        <f t="shared" si="2"/>
        <v>7.05</v>
      </c>
      <c r="I34" s="77" t="s">
        <v>98</v>
      </c>
      <c r="J34" s="78"/>
      <c r="K34" s="78"/>
    </row>
    <row r="35" spans="1:11" ht="50.1" customHeight="1" x14ac:dyDescent="0.25">
      <c r="A35" s="18">
        <v>220421</v>
      </c>
      <c r="B35" s="19">
        <v>300277</v>
      </c>
      <c r="C35" s="13"/>
      <c r="D35" s="23" t="s">
        <v>26</v>
      </c>
      <c r="E35" s="24" t="s">
        <v>2</v>
      </c>
      <c r="F35" s="25">
        <v>1.07</v>
      </c>
      <c r="G35" s="26">
        <v>5</v>
      </c>
      <c r="H35" s="55">
        <f t="shared" si="2"/>
        <v>5.3500000000000005</v>
      </c>
      <c r="I35" s="77" t="s">
        <v>86</v>
      </c>
      <c r="J35" s="78"/>
      <c r="K35" s="78"/>
    </row>
    <row r="36" spans="1:11" ht="50.1" customHeight="1" x14ac:dyDescent="0.25">
      <c r="A36" s="18">
        <v>220427</v>
      </c>
      <c r="B36" s="19">
        <v>300280</v>
      </c>
      <c r="C36" s="13"/>
      <c r="D36" s="23" t="s">
        <v>18</v>
      </c>
      <c r="E36" s="24" t="s">
        <v>2</v>
      </c>
      <c r="F36" s="25">
        <v>1.2</v>
      </c>
      <c r="G36" s="26">
        <v>5</v>
      </c>
      <c r="H36" s="55">
        <f t="shared" si="2"/>
        <v>6</v>
      </c>
      <c r="I36" s="77" t="s">
        <v>99</v>
      </c>
      <c r="J36" s="78"/>
      <c r="K36" s="78"/>
    </row>
    <row r="37" spans="1:11" ht="50.1" customHeight="1" x14ac:dyDescent="0.25">
      <c r="A37" s="18">
        <v>220428</v>
      </c>
      <c r="B37" s="19">
        <v>300281</v>
      </c>
      <c r="C37" s="13"/>
      <c r="D37" s="23" t="s">
        <v>30</v>
      </c>
      <c r="E37" s="24" t="s">
        <v>2</v>
      </c>
      <c r="F37" s="25">
        <v>0.71</v>
      </c>
      <c r="G37" s="26">
        <v>5</v>
      </c>
      <c r="H37" s="55">
        <f t="shared" si="2"/>
        <v>3.55</v>
      </c>
      <c r="I37" s="77" t="s">
        <v>87</v>
      </c>
      <c r="J37" s="78"/>
      <c r="K37" s="78"/>
    </row>
    <row r="38" spans="1:11" ht="50.1" customHeight="1" x14ac:dyDescent="0.25">
      <c r="A38" s="18">
        <v>220429</v>
      </c>
      <c r="B38" s="19">
        <v>300282</v>
      </c>
      <c r="C38" s="13"/>
      <c r="D38" s="23" t="s">
        <v>50</v>
      </c>
      <c r="E38" s="24" t="s">
        <v>2</v>
      </c>
      <c r="F38" s="25">
        <v>1.03</v>
      </c>
      <c r="G38" s="26">
        <v>50</v>
      </c>
      <c r="H38" s="55">
        <f t="shared" si="2"/>
        <v>51.5</v>
      </c>
      <c r="I38" s="77" t="s">
        <v>83</v>
      </c>
      <c r="J38" s="78"/>
      <c r="K38" s="78"/>
    </row>
    <row r="39" spans="1:11" ht="50.1" customHeight="1" x14ac:dyDescent="0.25">
      <c r="A39" s="18">
        <v>220432</v>
      </c>
      <c r="B39" s="19">
        <v>300285</v>
      </c>
      <c r="C39" s="19"/>
      <c r="D39" s="23" t="s">
        <v>19</v>
      </c>
      <c r="E39" s="24" t="s">
        <v>2</v>
      </c>
      <c r="F39" s="25">
        <v>1.2</v>
      </c>
      <c r="G39" s="26">
        <v>5</v>
      </c>
      <c r="H39" s="55">
        <f t="shared" si="2"/>
        <v>6</v>
      </c>
      <c r="I39" s="77" t="s">
        <v>100</v>
      </c>
      <c r="J39" s="78"/>
      <c r="K39" s="78"/>
    </row>
    <row r="40" spans="1:11" ht="50.1" customHeight="1" x14ac:dyDescent="0.25">
      <c r="A40" s="18">
        <v>220433</v>
      </c>
      <c r="B40" s="19">
        <v>300287</v>
      </c>
      <c r="C40" s="13"/>
      <c r="D40" s="23" t="s">
        <v>123</v>
      </c>
      <c r="E40" s="24" t="s">
        <v>2</v>
      </c>
      <c r="F40" s="25">
        <v>1.07</v>
      </c>
      <c r="G40" s="26">
        <v>60</v>
      </c>
      <c r="H40" s="55">
        <f t="shared" si="2"/>
        <v>64.2</v>
      </c>
      <c r="I40" s="77" t="s">
        <v>84</v>
      </c>
      <c r="J40" s="78"/>
      <c r="K40" s="78"/>
    </row>
    <row r="41" spans="1:11" ht="50.1" customHeight="1" x14ac:dyDescent="0.25">
      <c r="A41" s="18">
        <v>220436</v>
      </c>
      <c r="B41" s="19">
        <v>300290</v>
      </c>
      <c r="C41" s="13"/>
      <c r="D41" s="23" t="s">
        <v>21</v>
      </c>
      <c r="E41" s="24" t="s">
        <v>2</v>
      </c>
      <c r="F41" s="25">
        <v>1.41</v>
      </c>
      <c r="G41" s="26">
        <v>20</v>
      </c>
      <c r="H41" s="55">
        <f t="shared" si="2"/>
        <v>28.2</v>
      </c>
      <c r="I41" s="77" t="s">
        <v>107</v>
      </c>
      <c r="J41" s="78"/>
      <c r="K41" s="78"/>
    </row>
    <row r="42" spans="1:11" ht="50.1" customHeight="1" x14ac:dyDescent="0.25">
      <c r="A42" s="27">
        <v>220514</v>
      </c>
      <c r="B42" s="19">
        <v>300294</v>
      </c>
      <c r="C42" s="13"/>
      <c r="D42" s="23" t="s">
        <v>109</v>
      </c>
      <c r="E42" s="24" t="s">
        <v>2</v>
      </c>
      <c r="F42" s="25">
        <v>1.41</v>
      </c>
      <c r="G42" s="26">
        <v>80</v>
      </c>
      <c r="H42" s="55">
        <f t="shared" si="2"/>
        <v>112.8</v>
      </c>
      <c r="I42" s="77" t="s">
        <v>101</v>
      </c>
      <c r="J42" s="78"/>
      <c r="K42" s="78"/>
    </row>
    <row r="43" spans="1:11" ht="50.1" customHeight="1" x14ac:dyDescent="0.25">
      <c r="A43" s="18">
        <v>220539</v>
      </c>
      <c r="B43" s="19">
        <v>300296</v>
      </c>
      <c r="C43"/>
      <c r="D43" s="20" t="s">
        <v>22</v>
      </c>
      <c r="E43" s="19" t="s">
        <v>2</v>
      </c>
      <c r="F43" s="21">
        <v>1.03</v>
      </c>
      <c r="G43" s="26">
        <v>25</v>
      </c>
      <c r="H43" s="55">
        <f>F43*G43</f>
        <v>25.75</v>
      </c>
      <c r="I43" s="77" t="s">
        <v>116</v>
      </c>
      <c r="J43" s="78"/>
      <c r="K43" s="78"/>
    </row>
    <row r="44" spans="1:11" ht="50.1" customHeight="1" x14ac:dyDescent="0.25">
      <c r="A44" s="18">
        <v>220542</v>
      </c>
      <c r="B44" s="19">
        <v>300300</v>
      </c>
      <c r="C44" s="13"/>
      <c r="D44" s="23" t="s">
        <v>23</v>
      </c>
      <c r="E44" s="24" t="s">
        <v>2</v>
      </c>
      <c r="F44" s="25">
        <v>1.2</v>
      </c>
      <c r="G44" s="26">
        <v>130</v>
      </c>
      <c r="H44" s="55">
        <f t="shared" si="2"/>
        <v>156</v>
      </c>
      <c r="I44" s="77" t="s">
        <v>106</v>
      </c>
      <c r="J44" s="78"/>
      <c r="K44" s="78"/>
    </row>
    <row r="45" spans="1:11" ht="50.1" customHeight="1" x14ac:dyDescent="0.25">
      <c r="A45" s="18">
        <v>220545</v>
      </c>
      <c r="B45" s="19">
        <v>300303</v>
      </c>
      <c r="C45" s="13"/>
      <c r="D45" s="23" t="s">
        <v>24</v>
      </c>
      <c r="E45" s="24" t="s">
        <v>2</v>
      </c>
      <c r="F45" s="25">
        <v>1.2</v>
      </c>
      <c r="G45" s="26">
        <v>20</v>
      </c>
      <c r="H45" s="55">
        <f t="shared" si="2"/>
        <v>24</v>
      </c>
      <c r="I45" s="77" t="s">
        <v>85</v>
      </c>
      <c r="J45" s="78"/>
      <c r="K45" s="78"/>
    </row>
    <row r="46" spans="1:11" ht="50.1" customHeight="1" x14ac:dyDescent="0.25">
      <c r="A46" s="18">
        <v>220547</v>
      </c>
      <c r="B46" s="19">
        <v>300305</v>
      </c>
      <c r="C46" s="13"/>
      <c r="D46" s="23" t="s">
        <v>25</v>
      </c>
      <c r="E46" s="28" t="s">
        <v>2</v>
      </c>
      <c r="F46" s="29">
        <v>1.2</v>
      </c>
      <c r="G46" s="26">
        <v>5</v>
      </c>
      <c r="H46" s="55">
        <f t="shared" si="2"/>
        <v>6</v>
      </c>
      <c r="I46" s="77" t="s">
        <v>79</v>
      </c>
      <c r="J46" s="78"/>
      <c r="K46" s="78"/>
    </row>
    <row r="47" spans="1:11" x14ac:dyDescent="0.25">
      <c r="A47" s="74" t="s">
        <v>108</v>
      </c>
      <c r="B47" s="74"/>
      <c r="C47" s="74"/>
      <c r="D47" s="74"/>
      <c r="E47" s="74"/>
      <c r="F47" s="74"/>
      <c r="G47" s="74"/>
      <c r="H47" s="74"/>
      <c r="I47" s="77"/>
      <c r="J47" s="78"/>
      <c r="K47" s="78"/>
    </row>
    <row r="48" spans="1:11" ht="50.1" customHeight="1" x14ac:dyDescent="0.25">
      <c r="A48" s="18">
        <v>220407</v>
      </c>
      <c r="B48" s="19">
        <v>300270</v>
      </c>
      <c r="C48" s="13"/>
      <c r="D48" s="20" t="s">
        <v>32</v>
      </c>
      <c r="E48" s="19" t="s">
        <v>2</v>
      </c>
      <c r="F48" s="21">
        <v>1.2</v>
      </c>
      <c r="G48" s="22">
        <v>5</v>
      </c>
      <c r="H48" s="55">
        <f t="shared" ref="H48:H53" si="3">F48*G48</f>
        <v>6</v>
      </c>
      <c r="I48" s="77" t="s">
        <v>90</v>
      </c>
      <c r="J48" s="78"/>
      <c r="K48" s="78"/>
    </row>
    <row r="49" spans="1:11" ht="50.1" customHeight="1" x14ac:dyDescent="0.25">
      <c r="A49" s="18">
        <v>220431</v>
      </c>
      <c r="B49" s="19">
        <v>300284</v>
      </c>
      <c r="C49" s="13"/>
      <c r="D49" s="23" t="s">
        <v>33</v>
      </c>
      <c r="E49" s="24" t="s">
        <v>2</v>
      </c>
      <c r="F49" s="25">
        <v>1.2</v>
      </c>
      <c r="G49" s="26">
        <v>5</v>
      </c>
      <c r="H49" s="55">
        <f t="shared" si="3"/>
        <v>6</v>
      </c>
      <c r="I49" s="77" t="s">
        <v>94</v>
      </c>
      <c r="J49" s="78"/>
      <c r="K49" s="78"/>
    </row>
    <row r="50" spans="1:11" ht="50.1" customHeight="1" x14ac:dyDescent="0.25">
      <c r="A50" s="18">
        <v>220435</v>
      </c>
      <c r="B50" s="19">
        <v>300289</v>
      </c>
      <c r="C50" s="13"/>
      <c r="D50" s="23" t="s">
        <v>34</v>
      </c>
      <c r="E50" s="24" t="s">
        <v>2</v>
      </c>
      <c r="F50" s="25">
        <v>1.2</v>
      </c>
      <c r="G50" s="26">
        <v>20</v>
      </c>
      <c r="H50" s="55">
        <f t="shared" si="3"/>
        <v>24</v>
      </c>
      <c r="I50" s="77" t="s">
        <v>92</v>
      </c>
      <c r="J50" s="78"/>
      <c r="K50" s="78"/>
    </row>
    <row r="51" spans="1:11" ht="50.1" customHeight="1" x14ac:dyDescent="0.25">
      <c r="A51" s="18">
        <v>220437</v>
      </c>
      <c r="B51" s="19">
        <v>300291</v>
      </c>
      <c r="C51" s="13"/>
      <c r="D51" s="23" t="s">
        <v>35</v>
      </c>
      <c r="E51" s="24" t="s">
        <v>2</v>
      </c>
      <c r="F51" s="25">
        <v>1.2</v>
      </c>
      <c r="G51" s="26">
        <v>5</v>
      </c>
      <c r="H51" s="55">
        <f t="shared" si="3"/>
        <v>6</v>
      </c>
      <c r="I51" s="77" t="s">
        <v>91</v>
      </c>
      <c r="J51" s="78"/>
      <c r="K51" s="78"/>
    </row>
    <row r="52" spans="1:11" ht="50.1" customHeight="1" x14ac:dyDescent="0.25">
      <c r="A52" s="18">
        <v>220540</v>
      </c>
      <c r="B52" s="19">
        <v>300297</v>
      </c>
      <c r="C52" s="13"/>
      <c r="D52" s="23" t="s">
        <v>36</v>
      </c>
      <c r="E52" s="24" t="s">
        <v>2</v>
      </c>
      <c r="F52" s="25">
        <v>1.2</v>
      </c>
      <c r="G52" s="26">
        <v>5</v>
      </c>
      <c r="H52" s="55">
        <f t="shared" si="3"/>
        <v>6</v>
      </c>
      <c r="I52" s="77" t="s">
        <v>95</v>
      </c>
      <c r="J52" s="78"/>
      <c r="K52" s="78"/>
    </row>
    <row r="53" spans="1:11" ht="50.1" customHeight="1" thickBot="1" x14ac:dyDescent="0.3">
      <c r="A53" s="40">
        <v>220544</v>
      </c>
      <c r="B53" s="28">
        <v>300302</v>
      </c>
      <c r="C53" s="63"/>
      <c r="D53" s="64" t="s">
        <v>37</v>
      </c>
      <c r="E53" s="41" t="s">
        <v>2</v>
      </c>
      <c r="F53" s="42">
        <v>1.2</v>
      </c>
      <c r="G53" s="26">
        <v>5</v>
      </c>
      <c r="H53" s="57">
        <f t="shared" si="3"/>
        <v>6</v>
      </c>
      <c r="I53" s="77" t="s">
        <v>93</v>
      </c>
      <c r="J53" s="78"/>
      <c r="K53" s="78"/>
    </row>
    <row r="54" spans="1:11" ht="15.75" customHeight="1" x14ac:dyDescent="0.25">
      <c r="A54" s="75" t="s">
        <v>60</v>
      </c>
      <c r="B54" s="76"/>
      <c r="C54" s="76"/>
      <c r="D54" s="76"/>
      <c r="E54" s="76"/>
      <c r="F54" s="76"/>
      <c r="G54" s="65" t="s">
        <v>117</v>
      </c>
      <c r="H54" s="61">
        <f>SUM(H3:H53)</f>
        <v>2009.45</v>
      </c>
      <c r="I54" s="6"/>
    </row>
    <row r="55" spans="1:11" ht="15.75" thickBot="1" x14ac:dyDescent="0.3">
      <c r="A55" s="72" t="s">
        <v>60</v>
      </c>
      <c r="B55" s="73"/>
      <c r="C55" s="73"/>
      <c r="D55" s="73"/>
      <c r="E55" s="73"/>
      <c r="F55" s="73"/>
      <c r="G55" s="66" t="s">
        <v>118</v>
      </c>
      <c r="H55" s="62">
        <f>H54*1.2</f>
        <v>2411.34</v>
      </c>
      <c r="I55" s="6"/>
    </row>
    <row r="56" spans="1:11" ht="15.75" x14ac:dyDescent="0.25">
      <c r="A56" s="34" t="s">
        <v>7</v>
      </c>
    </row>
    <row r="57" spans="1:11" ht="15.75" x14ac:dyDescent="0.25">
      <c r="A57" s="34" t="s">
        <v>8</v>
      </c>
    </row>
    <row r="58" spans="1:11" x14ac:dyDescent="0.25">
      <c r="D58" s="36"/>
    </row>
    <row r="59" spans="1:11" x14ac:dyDescent="0.25">
      <c r="D59" s="8"/>
    </row>
    <row r="60" spans="1:11" x14ac:dyDescent="0.25">
      <c r="D60" s="11" t="s">
        <v>9</v>
      </c>
    </row>
    <row r="61" spans="1:11" x14ac:dyDescent="0.25">
      <c r="D61" s="8" t="s">
        <v>10</v>
      </c>
    </row>
    <row r="62" spans="1:11" x14ac:dyDescent="0.25">
      <c r="D62" s="8" t="s">
        <v>11</v>
      </c>
    </row>
    <row r="63" spans="1:11" x14ac:dyDescent="0.25">
      <c r="D63" s="9" t="s">
        <v>12</v>
      </c>
    </row>
    <row r="64" spans="1:11" x14ac:dyDescent="0.25">
      <c r="D64" s="54" t="s">
        <v>113</v>
      </c>
    </row>
    <row r="65" spans="4:7" x14ac:dyDescent="0.25">
      <c r="D65" s="54" t="s">
        <v>114</v>
      </c>
    </row>
    <row r="66" spans="4:7" x14ac:dyDescent="0.25">
      <c r="D66" s="8" t="s">
        <v>13</v>
      </c>
    </row>
    <row r="67" spans="4:7" x14ac:dyDescent="0.25">
      <c r="D67" s="10" t="s">
        <v>119</v>
      </c>
    </row>
    <row r="68" spans="4:7" x14ac:dyDescent="0.25">
      <c r="D68" s="10"/>
      <c r="G68" s="33" t="s">
        <v>121</v>
      </c>
    </row>
    <row r="69" spans="4:7" x14ac:dyDescent="0.25">
      <c r="D69" s="6" t="s">
        <v>120</v>
      </c>
    </row>
    <row r="70" spans="4:7" ht="18.75" x14ac:dyDescent="0.25">
      <c r="D70" s="37" t="s">
        <v>49</v>
      </c>
    </row>
  </sheetData>
  <mergeCells count="56">
    <mergeCell ref="A55:F55"/>
    <mergeCell ref="A54:F54"/>
    <mergeCell ref="I52:K52"/>
    <mergeCell ref="I53:K53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I47:K47"/>
    <mergeCell ref="I48:K48"/>
    <mergeCell ref="I49:K49"/>
    <mergeCell ref="I50:K50"/>
    <mergeCell ref="I51:K51"/>
    <mergeCell ref="I42:K42"/>
    <mergeCell ref="I43:K43"/>
    <mergeCell ref="I44:K44"/>
    <mergeCell ref="I45:K45"/>
    <mergeCell ref="I46:K46"/>
    <mergeCell ref="I38:K38"/>
    <mergeCell ref="I39:K39"/>
    <mergeCell ref="I40:K40"/>
    <mergeCell ref="I41:K41"/>
    <mergeCell ref="I33:K33"/>
    <mergeCell ref="I34:K34"/>
    <mergeCell ref="I35:K35"/>
    <mergeCell ref="I36:K36"/>
    <mergeCell ref="I37:K37"/>
    <mergeCell ref="I28:K28"/>
    <mergeCell ref="I29:K29"/>
    <mergeCell ref="I30:K30"/>
    <mergeCell ref="I31:K31"/>
    <mergeCell ref="I32:K32"/>
    <mergeCell ref="A3:H3"/>
    <mergeCell ref="A19:H19"/>
    <mergeCell ref="A29:H29"/>
    <mergeCell ref="A47:H47"/>
    <mergeCell ref="I16:K1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I27:K27"/>
  </mergeCells>
  <hyperlinks>
    <hyperlink ref="D63" r:id="rId1" display="http://www.floril.sk/"/>
    <hyperlink ref="D64" r:id="rId2"/>
    <hyperlink ref="D65" r:id="rId3"/>
  </hyperlinks>
  <pageMargins left="0.7" right="0.7" top="0.75" bottom="0.75" header="0.3" footer="0.3"/>
  <pageSetup paperSize="9" scale="84" orientation="portrait" r:id="rId4"/>
  <rowBreaks count="1" manualBreakCount="1">
    <brk id="18" max="8" man="1"/>
  </rowBreaks>
  <colBreaks count="1" manualBreakCount="1">
    <brk id="8" max="1048575" man="1"/>
  </col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20003 zakusky </vt:lpstr>
      <vt:lpstr>20003 zakusky foto </vt:lpstr>
      <vt:lpstr>'20003 zakusky '!Oblasť_tlače</vt:lpstr>
      <vt:lpstr>'20003 zakusky foto 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</dc:creator>
  <cp:lastModifiedBy>EU</cp:lastModifiedBy>
  <cp:lastPrinted>2019-12-17T07:12:28Z</cp:lastPrinted>
  <dcterms:created xsi:type="dcterms:W3CDTF">2013-11-08T12:29:46Z</dcterms:created>
  <dcterms:modified xsi:type="dcterms:W3CDTF">2020-11-11T13:05:41Z</dcterms:modified>
</cp:coreProperties>
</file>